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<sst xmlns="http://schemas.openxmlformats.org/spreadsheetml/2006/main" count="154" uniqueCount="128">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</sst>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&amp;LD9EAA609&amp;C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508</v>
      </c>
      <c r="D6" s="96">
        <f>SUM(D7,D10,D13,D14,D15,D21,D24,D25,D18,D19,D20)</f>
        <v>2203873.425</v>
      </c>
      <c r="E6" s="96">
        <f>SUM(E7,E10,E13,E14,E15,E21,E24,E25,E18,E19,E20)</f>
        <v>423</v>
      </c>
      <c r="F6" s="96">
        <f>SUM(F7,F10,F13,F14,F15,F21,F24,F25,F18,F19,F20)</f>
        <v>926111.079999999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19</v>
      </c>
      <c r="J6" s="96">
        <f>SUM(J7,J10,J13,J14,J15,J21,J24,J25,J18,J19,J20)</f>
        <v>61059.16</v>
      </c>
      <c r="K6" s="96">
        <f>SUM(K7,K10,K13,K14,K15,K21,K24,K25,K18,K19,K20)</f>
        <v>76</v>
      </c>
      <c r="L6" s="96">
        <f>SUM(L7,L10,L13,L14,L15,L21,L24,L25,L18,L19,L20)</f>
        <v>88157.0599999999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392</v>
      </c>
      <c r="D24" s="97">
        <v>2104238.625</v>
      </c>
      <c r="E24" s="97">
        <v>324</v>
      </c>
      <c r="F24" s="97">
        <v>839484.679999999</v>
      </c>
      <c r="G24" s="97"/>
      <c r="H24" s="97"/>
      <c r="I24" s="97">
        <v>19</v>
      </c>
      <c r="J24" s="97">
        <v>61059.16</v>
      </c>
      <c r="K24" s="97">
        <v>59</v>
      </c>
      <c r="L24" s="97">
        <v>81010.2599999999</v>
      </c>
    </row>
    <row r="25" spans="1:12" ht="31.5" customHeight="1">
      <c r="A25" s="87">
        <v>20</v>
      </c>
      <c r="B25" s="90" t="s">
        <v>81</v>
      </c>
      <c r="C25" s="97">
        <v>116</v>
      </c>
      <c r="D25" s="97">
        <v>99634.7999999999</v>
      </c>
      <c r="E25" s="97">
        <v>99</v>
      </c>
      <c r="F25" s="97">
        <v>86626.4</v>
      </c>
      <c r="G25" s="97"/>
      <c r="H25" s="97"/>
      <c r="I25" s="97"/>
      <c r="J25" s="97"/>
      <c r="K25" s="97">
        <v>17</v>
      </c>
      <c r="L25" s="97">
        <v>7146.8</v>
      </c>
    </row>
    <row r="26" spans="1:12" ht="20.25" customHeight="1">
      <c r="A26" s="87">
        <v>21</v>
      </c>
      <c r="B26" s="91" t="s">
        <v>78</v>
      </c>
      <c r="C26" s="97">
        <v>29</v>
      </c>
      <c r="D26" s="97">
        <v>63060</v>
      </c>
      <c r="E26" s="97">
        <v>29</v>
      </c>
      <c r="F26" s="97">
        <v>55748.2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87</v>
      </c>
      <c r="D27" s="97">
        <v>36574.8000000001</v>
      </c>
      <c r="E27" s="97">
        <v>70</v>
      </c>
      <c r="F27" s="97">
        <v>30878.2</v>
      </c>
      <c r="G27" s="97"/>
      <c r="H27" s="97"/>
      <c r="I27" s="97"/>
      <c r="J27" s="97"/>
      <c r="K27" s="97">
        <v>17</v>
      </c>
      <c r="L27" s="97">
        <v>7146.8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441.42</v>
      </c>
      <c r="E50" s="96">
        <f>SUM(E51:E54)</f>
        <v>5</v>
      </c>
      <c r="F50" s="96">
        <f>SUM(F51:F54)</f>
        <v>441.56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441.42</v>
      </c>
      <c r="E52" s="97">
        <v>5</v>
      </c>
      <c r="F52" s="97">
        <v>441.56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513</v>
      </c>
      <c r="D56" s="96">
        <f t="shared" si="0"/>
        <v>2204314.8449999997</v>
      </c>
      <c r="E56" s="96">
        <f t="shared" si="0"/>
        <v>428</v>
      </c>
      <c r="F56" s="96">
        <f t="shared" si="0"/>
        <v>926552.6399999991</v>
      </c>
      <c r="G56" s="96">
        <f t="shared" si="0"/>
        <v>0</v>
      </c>
      <c r="H56" s="96">
        <f t="shared" si="0"/>
        <v>0</v>
      </c>
      <c r="I56" s="96">
        <f t="shared" si="0"/>
        <v>19</v>
      </c>
      <c r="J56" s="96">
        <f t="shared" si="0"/>
        <v>61059.16</v>
      </c>
      <c r="K56" s="96">
        <f t="shared" si="0"/>
        <v>76</v>
      </c>
      <c r="L56" s="96">
        <f t="shared" si="0"/>
        <v>88157.0599999999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&amp;LD9EAA609&amp;CФорма № 10, Підрозділ: Волинський апеляційний суд,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74</v>
      </c>
      <c r="F4" s="93">
        <f>SUM(F5:F25)</f>
        <v>84387.26000000001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420.4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1152.6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37562.14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1573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32</v>
      </c>
      <c r="F13" s="95">
        <v>33330.72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4680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2725.6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&amp;LD9EAA609&amp;CФорма № 10, Підрозділ: Волинський апеляційний суд,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2020-07-15T07:53:55Z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D9EAA609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