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<sst xmlns="http://schemas.openxmlformats.org/spreadsheetml/2006/main" count="176" uniqueCount="133">
  <si>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</si>
  <si>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</si>
  <si>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</si>
  <si>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</si>
  <si>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</si>
  <si>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</si>
  <si>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</si>
  <si>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</si>
  <si>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</si>
  <si>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</si>
  <si>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</si>
  <si>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</si>
  <si>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</si>
  <si>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</si>
  <si>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</si>
  <si>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</si>
  <si>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</si>
  <si>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</si>
  <si>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</si>
  <si>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</si>
  <si>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</si>
  <si>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</si>
  <si>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</si>
  <si>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</si>
  <si>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</si>
  <si>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</si>
  <si>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</si>
  <si>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</si>
  <si>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</si>
  <si>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</si>
  <si>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</si>
  <si>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</si>
  <si>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</si>
  <si>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</si>
  <si>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</si>
  <si>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</si>
  <si>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</si>
  <si>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</si>
  <si>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</si>
  <si>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</si>
  <si>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</si>
  <si>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</si>
  <si>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</si>
  <si>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</si>
  <si>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</si>
  <si>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</si>
  <si>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</si>
  <si>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</si>
  <si>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</si>
  <si>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</si>
  <si>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</si>
  <si>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</si>
  <si>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</si>
  <si>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</si>
  <si>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</si>
  <si>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</si>
  <si>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</si>
  <si>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</si>
  <si>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</si>
  <si>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</si>
  <si>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</si>
  <si>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</si>
  <si>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</si>
  <si>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</si>
  <si>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</si>
  <si>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</si>
  <si>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</si>
  <si>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</si>
  <si>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</si>
  <si>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</si>
  <si>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</si>
  <si>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</si>
  <si>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</si>
  <si>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</si>
  <si>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</si>
  <si>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</si>
  <si>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</si>
  <si>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</si>
  <si>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</si>
  <si>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</si>
  <si>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</si>
  <si>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</si>
  <si>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</si>
  <si>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</si>
  <si>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</si>
  <si>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</si>
  <si>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</si>
  <si>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</si>
  <si>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</si>
  <si>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</si>
  <si>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</si>
  <si>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</si>
  <si>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</si>
  <si>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</si>
  <si>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</si>
  <si>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</si>
  <si>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</si>
  <si>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</si>
  <si>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</si>
  <si>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</si>
  <si>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</si>
  <si>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</si>
  <si>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</si>
  <si>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</si>
  <si>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</si>
  <si>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</si>
  <si>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</si>
  <si>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</si>
  <si>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</si>
  <si>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</si>
  <si>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</si>
  <si>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</si>
  <si>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</si>
  <si>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</si>
  <si>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</si>
  <si>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</si>
  <si>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</si>
  <si>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</si>
  <si>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</si>
  <si>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</si>
  <si>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</si>
  <si>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</si>
  <si>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</si>
  <si>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</si>
  <si>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</si>
  <si>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</si>
  <si>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</si>
  <si>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</si>
  <si>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В.В. Гапончук </t>
  </si>
  <si>
    <t>Т.В. Потапчук</t>
  </si>
  <si>
    <t>77-70-22</t>
  </si>
  <si>
    <t>statistic@vla.court.gov.ua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</si>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</sst>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&amp;L90049F4C&amp;C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569</v>
      </c>
      <c r="F5" s="73">
        <v>425</v>
      </c>
      <c r="G5" s="73">
        <v>348</v>
      </c>
      <c r="H5" s="81" t="s">
        <v>33</v>
      </c>
      <c r="I5" s="73">
        <v>221</v>
      </c>
      <c r="J5" s="73">
        <v>21</v>
      </c>
      <c r="K5" s="78">
        <f>E5-F5</f>
        <v>144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310</v>
      </c>
      <c r="F6" s="73">
        <v>262</v>
      </c>
      <c r="G6" s="73">
        <v>265</v>
      </c>
      <c r="H6" s="73">
        <v>42</v>
      </c>
      <c r="I6" s="73">
        <v>45</v>
      </c>
      <c r="J6" s="73">
        <v>6</v>
      </c>
      <c r="K6" s="78">
        <f>E6-F6</f>
        <v>48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642</v>
      </c>
      <c r="F7" s="73">
        <v>632</v>
      </c>
      <c r="G7" s="73">
        <v>634</v>
      </c>
      <c r="H7" s="73">
        <v>77</v>
      </c>
      <c r="I7" s="73">
        <v>8</v>
      </c>
      <c r="J7" s="73">
        <v>1</v>
      </c>
      <c r="K7" s="78">
        <f>E7-F7</f>
        <v>10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6</v>
      </c>
      <c r="F8" s="73">
        <v>5</v>
      </c>
      <c r="G8" s="73">
        <v>6</v>
      </c>
      <c r="H8" s="73">
        <v>2</v>
      </c>
      <c r="I8" s="73"/>
      <c r="J8" s="73"/>
      <c r="K8" s="78">
        <f>E8-F8</f>
        <v>1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201</v>
      </c>
      <c r="F9" s="73">
        <v>199</v>
      </c>
      <c r="G9" s="73">
        <v>201</v>
      </c>
      <c r="H9" s="73">
        <v>166</v>
      </c>
      <c r="I9" s="73"/>
      <c r="J9" s="73"/>
      <c r="K9" s="78">
        <f>E9-F9</f>
        <v>2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3709</v>
      </c>
      <c r="F10" s="73">
        <v>3709</v>
      </c>
      <c r="G10" s="73">
        <v>3709</v>
      </c>
      <c r="H10" s="73">
        <v>3123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5437</v>
      </c>
      <c r="F14" s="74">
        <f>SUM(F5:F13)</f>
        <v>5232</v>
      </c>
      <c r="G14" s="74">
        <f>SUM(G5:G13)</f>
        <v>5163</v>
      </c>
      <c r="H14" s="74">
        <f>SUM(H5:H13)</f>
        <v>3410</v>
      </c>
      <c r="I14" s="74">
        <f>SUM(I5:I13)</f>
        <v>274</v>
      </c>
      <c r="J14" s="74">
        <f>SUM(J5:J13)</f>
        <v>28</v>
      </c>
      <c r="K14" s="78">
        <f>E14-F14</f>
        <v>205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1276</v>
      </c>
      <c r="F19" s="75">
        <v>1140</v>
      </c>
      <c r="G19" s="75">
        <v>1102</v>
      </c>
      <c r="H19" s="75">
        <v>348</v>
      </c>
      <c r="I19" s="75">
        <v>174</v>
      </c>
      <c r="J19" s="75"/>
      <c r="K19" s="78">
        <f>E19-F19</f>
        <v>136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454</v>
      </c>
      <c r="F20" s="75">
        <v>426</v>
      </c>
      <c r="G20" s="75">
        <v>398</v>
      </c>
      <c r="H20" s="75">
        <v>117</v>
      </c>
      <c r="I20" s="75">
        <v>56</v>
      </c>
      <c r="J20" s="75"/>
      <c r="K20" s="78">
        <f>E20-F20</f>
        <v>28</v>
      </c>
    </row>
    <row r="21" spans="1:11" ht="18.75" customHeight="1">
      <c r="A21" s="136"/>
      <c r="B21" s="168"/>
      <c r="C21" s="10" t="s">
        <v>66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4</v>
      </c>
      <c r="F22" s="75">
        <v>3</v>
      </c>
      <c r="G22" s="75">
        <v>4</v>
      </c>
      <c r="H22" s="75">
        <v>1</v>
      </c>
      <c r="I22" s="75"/>
      <c r="J22" s="73"/>
      <c r="K22" s="78">
        <f>E22-F22</f>
        <v>1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9</v>
      </c>
      <c r="F24" s="77">
        <v>9</v>
      </c>
      <c r="G24" s="77">
        <v>9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3</v>
      </c>
      <c r="F25" s="75">
        <v>3</v>
      </c>
      <c r="G25" s="75">
        <v>3</v>
      </c>
      <c r="H25" s="75">
        <v>3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1747</v>
      </c>
      <c r="F26" s="76">
        <f>SUM(F15:F25)</f>
        <v>1582</v>
      </c>
      <c r="G26" s="76">
        <f>SUM(G15:G25)</f>
        <v>1517</v>
      </c>
      <c r="H26" s="76">
        <f>SUM(H15:H25)</f>
        <v>469</v>
      </c>
      <c r="I26" s="76">
        <f>SUM(I15:I25)</f>
        <v>230</v>
      </c>
      <c r="J26" s="76">
        <f>SUM(J15:J25)</f>
        <v>0</v>
      </c>
      <c r="K26" s="78">
        <f>E26-F26</f>
        <v>165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903</v>
      </c>
      <c r="F27" s="90">
        <v>815</v>
      </c>
      <c r="G27" s="90">
        <v>822</v>
      </c>
      <c r="H27" s="90">
        <v>183</v>
      </c>
      <c r="I27" s="90">
        <v>81</v>
      </c>
      <c r="J27" s="73"/>
      <c r="K27" s="78">
        <f>E27-F27</f>
        <v>88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15</v>
      </c>
      <c r="F28" s="91">
        <v>14</v>
      </c>
      <c r="G28" s="91">
        <v>15</v>
      </c>
      <c r="H28" s="92" t="s">
        <v>33</v>
      </c>
      <c r="I28" s="91"/>
      <c r="J28" s="73"/>
      <c r="K28" s="78">
        <f>E28-F28</f>
        <v>1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16</v>
      </c>
      <c r="F30" s="91">
        <v>16</v>
      </c>
      <c r="G30" s="91">
        <v>16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919</v>
      </c>
      <c r="F31" s="91">
        <f>F27+F29+F30</f>
        <v>831</v>
      </c>
      <c r="G31" s="91">
        <f>G27+G29+G30</f>
        <v>838</v>
      </c>
      <c r="H31" s="92">
        <f>H27+H29+H30</f>
        <v>184</v>
      </c>
      <c r="I31" s="91">
        <f>I27+I29+I30</f>
        <v>81</v>
      </c>
      <c r="J31" s="73">
        <f>J27+J29+J30</f>
        <v>0</v>
      </c>
      <c r="K31" s="78">
        <f>E31-F31</f>
        <v>88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8103</v>
      </c>
      <c r="F33" s="89">
        <f t="shared" si="0"/>
        <v>7645</v>
      </c>
      <c r="G33" s="89">
        <f t="shared" si="0"/>
        <v>7518</v>
      </c>
      <c r="H33" s="89">
        <f>H14+H26+H31</f>
        <v>4063</v>
      </c>
      <c r="I33" s="89">
        <f t="shared" si="0"/>
        <v>585</v>
      </c>
      <c r="J33" s="89">
        <f t="shared" si="0"/>
        <v>28</v>
      </c>
      <c r="K33" s="78">
        <f>E33-F33</f>
        <v>458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&amp;L90049F4C&amp;C&amp;R2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216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189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481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75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48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79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58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4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1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49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17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>
        <v>9</v>
      </c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>
        <v>9</v>
      </c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46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139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1079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25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7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616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203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260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111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78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5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1155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453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18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62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750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551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48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520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163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20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25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14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6975</v>
      </c>
      <c r="F49" s="74">
        <f>F50+F52+F53</f>
        <v>502</v>
      </c>
      <c r="G49" s="74">
        <f>G50+G52+G53</f>
        <v>38</v>
      </c>
      <c r="H49" s="74">
        <f>H50+H52+H53</f>
        <v>2</v>
      </c>
      <c r="I49" s="74">
        <f>I50+I52+I53</f>
        <v>1</v>
      </c>
    </row>
    <row r="50" spans="1:9" ht="15" customHeight="1">
      <c r="A50" s="212" t="s">
        <v>118</v>
      </c>
      <c r="B50" s="212"/>
      <c r="C50" s="212"/>
      <c r="D50" s="212"/>
      <c r="E50" s="82">
        <v>4836</v>
      </c>
      <c r="F50" s="82">
        <v>290</v>
      </c>
      <c r="G50" s="82">
        <v>34</v>
      </c>
      <c r="H50" s="82">
        <v>2</v>
      </c>
      <c r="I50" s="82">
        <v>1</v>
      </c>
    </row>
    <row r="51" spans="1:9" ht="30" customHeight="1">
      <c r="A51" s="170" t="s">
        <v>119</v>
      </c>
      <c r="B51" s="170"/>
      <c r="C51" s="170"/>
      <c r="D51" s="170"/>
      <c r="E51" s="82">
        <v>3709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1371</v>
      </c>
      <c r="F52" s="82">
        <v>142</v>
      </c>
      <c r="G52" s="82">
        <v>4</v>
      </c>
      <c r="H52" s="82"/>
      <c r="I52" s="82"/>
    </row>
    <row r="53" spans="1:9" ht="15" customHeight="1">
      <c r="A53" s="211" t="s">
        <v>45</v>
      </c>
      <c r="B53" s="211"/>
      <c r="C53" s="211"/>
      <c r="D53" s="211"/>
      <c r="E53" s="79">
        <v>768</v>
      </c>
      <c r="F53" s="79">
        <v>70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&amp;L90049F4C&amp;C&amp;R3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4.786324786324786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10.218978102189782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98.33878351863963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537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578.7857142857143</v>
      </c>
    </row>
    <row r="10" spans="1:4" ht="16.5" customHeight="1">
      <c r="A10" s="171" t="s">
        <v>29</v>
      </c>
      <c r="B10" s="173"/>
      <c r="C10" s="13">
        <v>8</v>
      </c>
      <c r="D10" s="80">
        <v>25</v>
      </c>
    </row>
    <row r="11" spans="1:4" ht="16.5" customHeight="1">
      <c r="A11" s="253" t="s">
        <v>42</v>
      </c>
      <c r="B11" s="253"/>
      <c r="C11" s="13">
        <v>9</v>
      </c>
      <c r="D11" s="80">
        <v>15</v>
      </c>
    </row>
    <row r="12" spans="1:4" ht="16.5" customHeight="1">
      <c r="A12" s="254" t="s">
        <v>120</v>
      </c>
      <c r="B12" s="254"/>
      <c r="C12" s="13">
        <v>10</v>
      </c>
      <c r="D12" s="95">
        <v>166</v>
      </c>
    </row>
    <row r="13" spans="1:4" ht="16.5" customHeight="1">
      <c r="A13" s="254" t="s">
        <v>121</v>
      </c>
      <c r="B13" s="254"/>
      <c r="C13" s="13">
        <v>11</v>
      </c>
      <c r="D13" s="95">
        <v>6</v>
      </c>
    </row>
    <row r="14" spans="1:4" ht="16.5" customHeight="1">
      <c r="A14" s="253" t="s">
        <v>43</v>
      </c>
      <c r="B14" s="253"/>
      <c r="C14" s="13">
        <v>12</v>
      </c>
      <c r="D14" s="80">
        <v>53</v>
      </c>
    </row>
    <row r="15" spans="1:4" ht="16.5" customHeight="1">
      <c r="A15" s="253" t="s">
        <v>45</v>
      </c>
      <c r="B15" s="253"/>
      <c r="C15" s="13">
        <v>13</v>
      </c>
      <c r="D15" s="80">
        <v>35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131</v>
      </c>
      <c r="D26" s="255"/>
    </row>
    <row r="28" spans="3:5" ht="12.75" customHeight="1">
      <c r="C28" s="256" t="s">
        <v>132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&amp;L90049F4C&amp;C&amp;R4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2020-09-01T06:35:57Z</cp:lastPrinted>
  <dcterms:created xsi:type="dcterms:W3CDTF">2004-04-20T14:33:35Z</dcterms:created>
  <dcterms:modified xsi:type="dcterms:W3CDTF">2022-01-31T11:15:28Z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90049F4C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3.29.0.1578</vt:lpwstr>
  </property>
</Properties>
</file>