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<sst xmlns="http://schemas.openxmlformats.org/spreadsheetml/2006/main" count="171" uniqueCount="127">
  <si>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</si>
  <si>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</si>
  <si>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</si>
  <si>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</si>
  <si>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</si>
  <si>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</si>
  <si>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</si>
  <si>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</si>
  <si>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</si>
  <si>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</si>
  <si>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</si>
  <si>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</si>
  <si>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</si>
  <si>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</si>
  <si>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</si>
  <si>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</si>
  <si>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</si>
  <si>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</si>
  <si>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</si>
  <si>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</si>
  <si>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</si>
  <si>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</si>
  <si>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</si>
  <si>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</si>
  <si>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</si>
  <si>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</si>
  <si>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</si>
  <si>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</si>
  <si>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</si>
  <si>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</si>
  <si>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</si>
  <si>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</si>
  <si>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</si>
  <si>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</si>
  <si>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</si>
  <si>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</si>
  <si>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</si>
  <si>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</si>
  <si>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</si>
  <si>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</si>
  <si>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</si>
  <si>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</si>
  <si>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</si>
  <si>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</si>
  <si>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</si>
  <si>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</si>
  <si>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</si>
  <si>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</si>
  <si>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</si>
  <si>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</si>
  <si>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</si>
  <si>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</si>
  <si>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</si>
  <si>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</si>
  <si>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</si>
  <si>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</si>
  <si>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</si>
  <si>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</si>
  <si>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</si>
  <si>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</si>
  <si>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</si>
  <si>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</si>
  <si>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</si>
  <si>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</si>
  <si>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</si>
  <si>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</si>
  <si>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</si>
  <si>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</si>
  <si>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</si>
  <si>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</si>
  <si>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</si>
  <si>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</si>
  <si>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</si>
  <si>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</si>
  <si>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</si>
  <si>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</si>
  <si>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</si>
  <si>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</si>
  <si>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</si>
  <si>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</si>
  <si>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</si>
  <si>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</si>
  <si>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</si>
  <si>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</si>
  <si>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</si>
  <si>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</si>
  <si>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</si>
  <si>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</si>
  <si>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</si>
  <si>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</si>
  <si>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</si>
  <si>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</si>
  <si>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</si>
  <si>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</si>
  <si>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</si>
  <si>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</si>
  <si>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</si>
  <si>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</si>
  <si>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</si>
  <si>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</si>
  <si>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</si>
  <si>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</si>
  <si>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</si>
  <si>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</si>
  <si>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</si>
  <si>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</si>
  <si>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</si>
  <si>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</si>
  <si>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</si>
  <si>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</si>
  <si>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</si>
  <si>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</si>
  <si>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</si>
  <si>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</si>
  <si>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</si>
  <si>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</si>
  <si>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за дев'ять місяців 2020 року</t>
  </si>
  <si>
    <t>Волинський апеляційний суд</t>
  </si>
  <si>
    <t>43001. м. Луцьк. 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</si>
  <si>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</si>
  <si>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</si>
  <si>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</si>
  <si>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В.В. Гапончук </t>
  </si>
  <si>
    <t>Т.В. Потапчук</t>
  </si>
  <si>
    <t>77-70-22</t>
  </si>
  <si>
    <t>statistic@vla.court.gov.ua</t>
  </si>
  <si>
    <t>6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</si>
</sst>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&amp;LCCDC4EBD&amp;C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341</v>
      </c>
      <c r="F5" s="73">
        <v>256</v>
      </c>
      <c r="G5" s="73">
        <v>158</v>
      </c>
      <c r="H5" s="81" t="s">
        <v>33</v>
      </c>
      <c r="I5" s="73">
        <v>183</v>
      </c>
      <c r="J5" s="73">
        <v>14</v>
      </c>
      <c r="K5" s="78">
        <f>E5-F5</f>
        <v>85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411</v>
      </c>
      <c r="F6" s="73">
        <v>376</v>
      </c>
      <c r="G6" s="73">
        <v>296</v>
      </c>
      <c r="H6" s="73">
        <v>30</v>
      </c>
      <c r="I6" s="73">
        <v>115</v>
      </c>
      <c r="J6" s="73">
        <v>1</v>
      </c>
      <c r="K6" s="78">
        <f>E6-F6</f>
        <v>35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564</v>
      </c>
      <c r="F7" s="73">
        <v>558</v>
      </c>
      <c r="G7" s="73">
        <v>543</v>
      </c>
      <c r="H7" s="73">
        <v>94</v>
      </c>
      <c r="I7" s="73">
        <v>21</v>
      </c>
      <c r="J7" s="73">
        <v>1</v>
      </c>
      <c r="K7" s="78">
        <f>E7-F7</f>
        <v>6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3</v>
      </c>
      <c r="F8" s="73">
        <v>3</v>
      </c>
      <c r="G8" s="73">
        <v>2</v>
      </c>
      <c r="H8" s="73"/>
      <c r="I8" s="73">
        <v>1</v>
      </c>
      <c r="J8" s="73"/>
      <c r="K8" s="78">
        <f>E8-F8</f>
        <v>0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397</v>
      </c>
      <c r="F9" s="73">
        <v>394</v>
      </c>
      <c r="G9" s="73">
        <v>393</v>
      </c>
      <c r="H9" s="73">
        <v>357</v>
      </c>
      <c r="I9" s="73">
        <v>4</v>
      </c>
      <c r="J9" s="73"/>
      <c r="K9" s="78">
        <f>E9-F9</f>
        <v>3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2903</v>
      </c>
      <c r="F10" s="73">
        <v>2903</v>
      </c>
      <c r="G10" s="73">
        <v>2903</v>
      </c>
      <c r="H10" s="73">
        <v>2314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4619</v>
      </c>
      <c r="F14" s="74">
        <f>SUM(F5:F13)</f>
        <v>4490</v>
      </c>
      <c r="G14" s="74">
        <f>SUM(G5:G13)</f>
        <v>4295</v>
      </c>
      <c r="H14" s="74">
        <f>SUM(H5:H13)</f>
        <v>2795</v>
      </c>
      <c r="I14" s="74">
        <f>SUM(I5:I13)</f>
        <v>324</v>
      </c>
      <c r="J14" s="74">
        <f>SUM(J5:J13)</f>
        <v>16</v>
      </c>
      <c r="K14" s="78">
        <f>E14-F14</f>
        <v>129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760</v>
      </c>
      <c r="F19" s="75">
        <v>640</v>
      </c>
      <c r="G19" s="75">
        <v>656</v>
      </c>
      <c r="H19" s="75">
        <v>160</v>
      </c>
      <c r="I19" s="75">
        <v>104</v>
      </c>
      <c r="J19" s="75"/>
      <c r="K19" s="78">
        <f>E19-F19</f>
        <v>120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307</v>
      </c>
      <c r="F20" s="75">
        <v>272</v>
      </c>
      <c r="G20" s="75">
        <v>266</v>
      </c>
      <c r="H20" s="75">
        <v>70</v>
      </c>
      <c r="I20" s="75">
        <v>41</v>
      </c>
      <c r="J20" s="75"/>
      <c r="K20" s="78">
        <f>E20-F20</f>
        <v>35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6</v>
      </c>
      <c r="F22" s="75">
        <v>4</v>
      </c>
      <c r="G22" s="75">
        <v>6</v>
      </c>
      <c r="H22" s="75">
        <v>2</v>
      </c>
      <c r="I22" s="75"/>
      <c r="J22" s="73"/>
      <c r="K22" s="78">
        <f>E22-F22</f>
        <v>2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12</v>
      </c>
      <c r="F24" s="77">
        <v>12</v>
      </c>
      <c r="G24" s="77">
        <v>11</v>
      </c>
      <c r="H24" s="77"/>
      <c r="I24" s="77">
        <v>1</v>
      </c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/>
      <c r="F25" s="75"/>
      <c r="G25" s="75"/>
      <c r="H25" s="75"/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1085</v>
      </c>
      <c r="F26" s="76">
        <f>SUM(F15:F25)</f>
        <v>928</v>
      </c>
      <c r="G26" s="76">
        <f>SUM(G15:G25)</f>
        <v>939</v>
      </c>
      <c r="H26" s="76">
        <f>SUM(H15:H25)</f>
        <v>232</v>
      </c>
      <c r="I26" s="76">
        <f>SUM(I15:I25)</f>
        <v>146</v>
      </c>
      <c r="J26" s="76">
        <f>SUM(J15:J25)</f>
        <v>0</v>
      </c>
      <c r="K26" s="78">
        <f>E26-F26</f>
        <v>157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721</v>
      </c>
      <c r="F27" s="91">
        <v>650</v>
      </c>
      <c r="G27" s="91">
        <v>581</v>
      </c>
      <c r="H27" s="91">
        <v>215</v>
      </c>
      <c r="I27" s="91">
        <v>140</v>
      </c>
      <c r="J27" s="73"/>
      <c r="K27" s="78">
        <f>E27-F27</f>
        <v>71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6</v>
      </c>
      <c r="F28" s="92">
        <v>5</v>
      </c>
      <c r="G28" s="92">
        <v>5</v>
      </c>
      <c r="H28" s="93" t="s">
        <v>33</v>
      </c>
      <c r="I28" s="92">
        <v>1</v>
      </c>
      <c r="J28" s="73"/>
      <c r="K28" s="78">
        <f>E28-F28</f>
        <v>1</v>
      </c>
    </row>
    <row r="29" spans="1:11" ht="15.75" customHeight="1">
      <c r="A29" s="164"/>
      <c r="B29" s="162" t="s">
        <v>107</v>
      </c>
      <c r="C29" s="162"/>
      <c r="D29" s="35">
        <v>25</v>
      </c>
      <c r="E29" s="92"/>
      <c r="F29" s="92"/>
      <c r="G29" s="92"/>
      <c r="H29" s="93"/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27</v>
      </c>
      <c r="F30" s="92">
        <v>27</v>
      </c>
      <c r="G30" s="92">
        <v>22</v>
      </c>
      <c r="H30" s="92">
        <v>2</v>
      </c>
      <c r="I30" s="92">
        <v>5</v>
      </c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748</v>
      </c>
      <c r="F31" s="92">
        <f>F27+F29+F30</f>
        <v>677</v>
      </c>
      <c r="G31" s="92">
        <f>G27+G29+G30</f>
        <v>603</v>
      </c>
      <c r="H31" s="93">
        <f>H27+H29+H30</f>
        <v>217</v>
      </c>
      <c r="I31" s="92">
        <f>I27+I29+I30</f>
        <v>145</v>
      </c>
      <c r="J31" s="73">
        <f>J27+J29+J30</f>
        <v>0</v>
      </c>
      <c r="K31" s="78">
        <f>E31-F31</f>
        <v>71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6452</v>
      </c>
      <c r="F33" s="90">
        <f t="shared" si="0"/>
        <v>6095</v>
      </c>
      <c r="G33" s="90">
        <f t="shared" si="0"/>
        <v>5837</v>
      </c>
      <c r="H33" s="90">
        <f>H14+H26+H31</f>
        <v>3244</v>
      </c>
      <c r="I33" s="90">
        <f t="shared" si="0"/>
        <v>615</v>
      </c>
      <c r="J33" s="90">
        <f t="shared" si="0"/>
        <v>16</v>
      </c>
      <c r="K33" s="78">
        <f>E33-F33</f>
        <v>357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&amp;LCCDC4EBD&amp;C&amp;R2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88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61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348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27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27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94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33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5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1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67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15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12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14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116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79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693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4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4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399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118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136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68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22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2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634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318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6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22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374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331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33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287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188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27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25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13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4134</v>
      </c>
      <c r="F48" s="82">
        <v>147</v>
      </c>
      <c r="G48" s="82">
        <v>14</v>
      </c>
      <c r="H48" s="82"/>
      <c r="I48" s="82"/>
    </row>
    <row r="49" spans="1:9" ht="14.25" customHeight="1">
      <c r="A49" s="184" t="s">
        <v>43</v>
      </c>
      <c r="B49" s="184"/>
      <c r="C49" s="184"/>
      <c r="D49" s="184"/>
      <c r="E49" s="79">
        <v>823</v>
      </c>
      <c r="F49" s="79">
        <v>109</v>
      </c>
      <c r="G49" s="79">
        <v>7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528</v>
      </c>
      <c r="F50" s="79">
        <v>75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&amp;LCCDC4EBD&amp;C&amp;R3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2.6016260162601625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4.938271604938271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0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95.7670221493027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449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496.3076923076923</v>
      </c>
    </row>
    <row r="10" spans="1:4" ht="16.5" customHeight="1">
      <c r="A10" s="226" t="s">
        <v>29</v>
      </c>
      <c r="B10" s="228"/>
      <c r="C10" s="13">
        <v>8</v>
      </c>
      <c r="D10" s="80">
        <v>20</v>
      </c>
    </row>
    <row r="11" spans="1:4" ht="16.5" customHeight="1">
      <c r="A11" s="252" t="s">
        <v>42</v>
      </c>
      <c r="B11" s="252"/>
      <c r="C11" s="13">
        <v>9</v>
      </c>
      <c r="D11" s="80">
        <v>9</v>
      </c>
    </row>
    <row r="12" spans="1:4" ht="16.5" customHeight="1">
      <c r="A12" s="252" t="s">
        <v>43</v>
      </c>
      <c r="B12" s="252"/>
      <c r="C12" s="13">
        <v>10</v>
      </c>
      <c r="D12" s="80">
        <v>54</v>
      </c>
    </row>
    <row r="13" spans="1:4" ht="16.5" customHeight="1">
      <c r="A13" s="252" t="s">
        <v>45</v>
      </c>
      <c r="B13" s="252"/>
      <c r="C13" s="13">
        <v>11</v>
      </c>
      <c r="D13" s="80">
        <v>47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&amp;LCCDC4EBD&amp;C&amp;R4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2020-09-01T06:41:15Z</cp:lastPrinted>
  <dcterms:created xsi:type="dcterms:W3CDTF">2004-04-20T14:33:35Z</dcterms:created>
  <dcterms:modified xsi:type="dcterms:W3CDTF">2020-10-15T12:00:24Z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CCDC4EBD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3.25.0.2464</vt:lpwstr>
  </property>
</Properties>
</file>