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<sst xmlns="http://schemas.openxmlformats.org/spreadsheetml/2006/main" count="187" uniqueCount="159">
  <si>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</si>
  <si>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</si>
  <si>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</si>
  <si>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</si>
  <si>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</si>
  <si>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</si>
  <si>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</si>
  <si>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</si>
  <si>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</si>
  <si>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</si>
  <si>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</si>
  <si>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</si>
  <si>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</si>
  <si>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</si>
  <si>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</si>
  <si>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</si>
  <si>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</si>
  <si>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</si>
  <si>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</si>
  <si>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</si>
  <si>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</si>
  <si>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</si>
  <si>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</si>
  <si>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</si>
  <si>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</si>
  <si>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</si>
  <si>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</si>
  <si>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</si>
  <si>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</si>
  <si>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</si>
  <si>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</si>
  <si>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</si>
  <si>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</si>
  <si>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</si>
  <si>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</si>
  <si>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</si>
  <si>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</si>
  <si>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</si>
  <si>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</si>
  <si>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</si>
  <si>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</si>
  <si>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</si>
  <si>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</si>
  <si>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</si>
  <si>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</si>
  <si>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</si>
  <si>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</si>
  <si>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</si>
  <si>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</si>
  <si>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</si>
  <si>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</si>
  <si>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</si>
  <si>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</si>
  <si>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</si>
  <si>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</si>
  <si>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</si>
  <si>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</si>
  <si>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</si>
  <si>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</si>
  <si>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</si>
  <si>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</si>
  <si>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</si>
  <si>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</si>
  <si>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</si>
  <si>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</si>
  <si>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</si>
  <si>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</si>
  <si>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</si>
  <si>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</si>
  <si>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</si>
  <si>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</si>
  <si>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</si>
  <si>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</si>
  <si>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</si>
  <si>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</si>
  <si>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</si>
  <si>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</si>
  <si>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</si>
  <si>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</si>
  <si>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</si>
  <si>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</si>
  <si>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</si>
  <si>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</si>
  <si>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</si>
  <si>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</si>
  <si>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</si>
  <si>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</si>
  <si>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</si>
  <si>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</si>
  <si>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</si>
  <si>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</si>
  <si>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</si>
  <si>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</si>
  <si>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</si>
  <si>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</si>
  <si>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</si>
  <si>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</si>
  <si>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</si>
  <si>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</si>
  <si>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</si>
  <si>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</si>
  <si>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</si>
  <si>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</si>
  <si>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</si>
  <si>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</si>
  <si>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</si>
  <si>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</si>
  <si>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</si>
  <si>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</si>
  <si>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</si>
  <si>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</si>
  <si>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</si>
  <si>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</si>
  <si>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</si>
  <si>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</si>
  <si>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</si>
  <si>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</si>
  <si>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</si>
  <si>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</si>
  <si>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</si>
  <si>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</si>
  <si>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</si>
  <si>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</si>
  <si>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</si>
  <si>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</si>
  <si>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Волинський апеляційний суд</t>
  </si>
  <si>
    <t>43001. Волинська область.м. Луцьк</t>
  </si>
  <si>
    <t>вул. Червоного Хреста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</si>
  <si>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</si>
  <si>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</si>
  <si>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</si>
  <si>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</si>
  <si>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</si>
  <si>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</si>
  <si>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</si>
  <si>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</si>
  <si>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</si>
  <si>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</si>
  <si>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</si>
  <si>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</si>
  <si>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</si>
  <si>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</si>
  <si>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</si>
  <si>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</si>
  <si>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</si>
  <si>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</si>
  <si>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</si>
  <si>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</si>
  <si>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</si>
  <si>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</si>
  <si>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</si>
  <si>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</si>
  <si>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</si>
  <si>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</si>
  <si>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В.А. Подолюк </t>
  </si>
  <si>
    <t>Т.В. Потапчук</t>
  </si>
  <si>
    <t>77-70-22</t>
  </si>
  <si>
    <t>statistic@vla.court.gov.ua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</si>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</sst>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10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&amp;L34933CC1&amp;C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885</v>
      </c>
      <c r="D6" s="88">
        <f>SUM(D7,D10,D13,D14,D15,D21,D24,D25,D18,D19,D20)</f>
        <v>2142264.400000011</v>
      </c>
      <c r="E6" s="88">
        <f>SUM(E7,E10,E13,E14,E15,E21,E24,E25,E18,E19,E20)</f>
        <v>740</v>
      </c>
      <c r="F6" s="88">
        <f>SUM(F7,F10,F13,F14,F15,F21,F24,F25,F18,F19,F20)</f>
        <v>1856983.280000001</v>
      </c>
      <c r="G6" s="88">
        <f>SUM(G7,G10,G13,G14,G15,G21,G24,G25,G18,G19,G20)</f>
        <v>10</v>
      </c>
      <c r="H6" s="88">
        <f>SUM(H7,H10,H13,H14,H15,H21,H24,H25,H18,H19,H20)</f>
        <v>38478.98</v>
      </c>
      <c r="I6" s="88">
        <f>SUM(I7,I10,I13,I14,I15,I21,I24,I25,I18,I19,I20)</f>
        <v>30</v>
      </c>
      <c r="J6" s="88">
        <f>SUM(J7,J10,J13,J14,J15,J21,J24,J25,J18,J19,J20)</f>
        <v>104369.48</v>
      </c>
      <c r="K6" s="88">
        <f>SUM(K7,K10,K13,K14,K15,K21,K24,K25,K18,K19,K20)</f>
        <v>118</v>
      </c>
      <c r="L6" s="88">
        <f>SUM(L7,L10,L13,L14,L15,L21,L24,L25,L18,L19,L20)</f>
        <v>195985.415</v>
      </c>
    </row>
    <row r="7" spans="1:12" ht="12.75" customHeight="1">
      <c r="A7" s="86">
        <v>2</v>
      </c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.7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</v>
      </c>
      <c r="D15" s="90">
        <v>1488.6</v>
      </c>
      <c r="E15" s="90">
        <v>3</v>
      </c>
      <c r="F15" s="90">
        <v>1488.6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</v>
      </c>
      <c r="D17" s="90">
        <v>1488.6</v>
      </c>
      <c r="E17" s="90">
        <v>3</v>
      </c>
      <c r="F17" s="90">
        <v>1488.6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664</v>
      </c>
      <c r="D24" s="90">
        <v>1922510.40000001</v>
      </c>
      <c r="E24" s="90">
        <v>551</v>
      </c>
      <c r="F24" s="90">
        <v>1649878.38</v>
      </c>
      <c r="G24" s="90">
        <v>9</v>
      </c>
      <c r="H24" s="90">
        <v>38024.98</v>
      </c>
      <c r="I24" s="90">
        <v>26</v>
      </c>
      <c r="J24" s="90">
        <v>98627.58</v>
      </c>
      <c r="K24" s="90">
        <v>91</v>
      </c>
      <c r="L24" s="90">
        <v>182588.015</v>
      </c>
    </row>
    <row r="25" spans="1:12" ht="25.5">
      <c r="A25" s="86">
        <v>20</v>
      </c>
      <c r="B25" s="89" t="s">
        <v>75</v>
      </c>
      <c r="C25" s="90">
        <v>218</v>
      </c>
      <c r="D25" s="90">
        <v>218265.400000001</v>
      </c>
      <c r="E25" s="90">
        <v>186</v>
      </c>
      <c r="F25" s="90">
        <v>205616.300000001</v>
      </c>
      <c r="G25" s="90">
        <v>1</v>
      </c>
      <c r="H25" s="90">
        <v>454</v>
      </c>
      <c r="I25" s="90">
        <v>4</v>
      </c>
      <c r="J25" s="90">
        <v>5741.9</v>
      </c>
      <c r="K25" s="90">
        <v>27</v>
      </c>
      <c r="L25" s="90">
        <v>13397.4</v>
      </c>
    </row>
    <row r="26" spans="1:12" ht="12.75">
      <c r="A26" s="86">
        <v>21</v>
      </c>
      <c r="B26" s="91" t="s">
        <v>72</v>
      </c>
      <c r="C26" s="90">
        <v>56</v>
      </c>
      <c r="D26" s="90">
        <v>138092</v>
      </c>
      <c r="E26" s="90">
        <v>54</v>
      </c>
      <c r="F26" s="90">
        <v>132707</v>
      </c>
      <c r="G26" s="90"/>
      <c r="H26" s="90"/>
      <c r="I26" s="90">
        <v>2</v>
      </c>
      <c r="J26" s="90">
        <v>4962</v>
      </c>
      <c r="K26" s="90"/>
      <c r="L26" s="90"/>
    </row>
    <row r="27" spans="1:12" ht="12.75">
      <c r="A27" s="86">
        <v>22</v>
      </c>
      <c r="B27" s="91" t="s">
        <v>73</v>
      </c>
      <c r="C27" s="90">
        <v>162</v>
      </c>
      <c r="D27" s="90">
        <v>80173.3999999998</v>
      </c>
      <c r="E27" s="90">
        <v>132</v>
      </c>
      <c r="F27" s="90">
        <v>72909.2999999998</v>
      </c>
      <c r="G27" s="90">
        <v>1</v>
      </c>
      <c r="H27" s="90">
        <v>454</v>
      </c>
      <c r="I27" s="90">
        <v>2</v>
      </c>
      <c r="J27" s="90">
        <v>779.9</v>
      </c>
      <c r="K27" s="90">
        <v>27</v>
      </c>
      <c r="L27" s="90">
        <v>13397.4</v>
      </c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967.59</v>
      </c>
      <c r="E50" s="88">
        <f>SUM(E51:E54)</f>
        <v>12</v>
      </c>
      <c r="F50" s="88">
        <f>SUM(F51:F54)</f>
        <v>893.53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1</v>
      </c>
      <c r="L50" s="88">
        <f>SUM(L51:L54)</f>
        <v>74.43</v>
      </c>
    </row>
    <row r="51" spans="1:12" ht="12.75">
      <c r="A51" s="86">
        <v>46</v>
      </c>
      <c r="B51" s="89" t="s">
        <v>9</v>
      </c>
      <c r="C51" s="90">
        <v>2</v>
      </c>
      <c r="D51" s="90">
        <v>148.86</v>
      </c>
      <c r="E51" s="90">
        <v>2</v>
      </c>
      <c r="F51" s="90">
        <v>148.86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11</v>
      </c>
      <c r="D52" s="90">
        <v>818.73</v>
      </c>
      <c r="E52" s="90">
        <v>10</v>
      </c>
      <c r="F52" s="90">
        <v>744.67</v>
      </c>
      <c r="G52" s="90"/>
      <c r="H52" s="90"/>
      <c r="I52" s="90"/>
      <c r="J52" s="90"/>
      <c r="K52" s="90">
        <v>1</v>
      </c>
      <c r="L52" s="90">
        <v>74.43</v>
      </c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898</v>
      </c>
      <c r="D56" s="88">
        <f>SUM(D6,D28,D39,D50,D55)</f>
        <v>2143231.990000011</v>
      </c>
      <c r="E56" s="88">
        <f>SUM(E6,E28,E39,E50,E55)</f>
        <v>752</v>
      </c>
      <c r="F56" s="88">
        <f>SUM(F6,F28,F39,F50,F55)</f>
        <v>1857876.810000001</v>
      </c>
      <c r="G56" s="88">
        <f>SUM(G6,G28,G39,G50,G55)</f>
        <v>10</v>
      </c>
      <c r="H56" s="88">
        <f>SUM(H6,H28,H39,H50,H55)</f>
        <v>38478.98</v>
      </c>
      <c r="I56" s="88">
        <f>SUM(I6,I28,I39,I50,I55)</f>
        <v>30</v>
      </c>
      <c r="J56" s="88">
        <f>SUM(J6,J28,J39,J50,J55)</f>
        <v>104369.48</v>
      </c>
      <c r="K56" s="88">
        <f>SUM(K6,K28,K39,K50,K55)</f>
        <v>119</v>
      </c>
      <c r="L56" s="88">
        <f>SUM(L6,L28,L39,L50,L55)</f>
        <v>196059.845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&amp;L34933CC1&amp;CФорма № 10, Підрозділ: Волинський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111</v>
      </c>
      <c r="G5" s="97">
        <f>SUM(G6:G26)</f>
        <v>177520.365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6</v>
      </c>
      <c r="G6" s="99">
        <v>10040.4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7</v>
      </c>
      <c r="G7" s="99">
        <v>15299.415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21</v>
      </c>
      <c r="G8" s="99">
        <v>29521.8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5</v>
      </c>
      <c r="G11" s="99">
        <v>7813.53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1</v>
      </c>
      <c r="G13" s="99">
        <v>3000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60</v>
      </c>
      <c r="G14" s="99">
        <v>99228.18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5</v>
      </c>
      <c r="G15" s="99">
        <v>6414.54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4</v>
      </c>
      <c r="G18" s="99">
        <v>4962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744.3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&amp;L34933CC1&amp;CФорма № 10, Підрозділ: Волинський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Тетяна Потапчук</cp:lastModifiedBy>
  <cp:lastPrinted>2022-11-24T11:52:15Z</cp:lastPrinted>
  <dcterms:created xsi:type="dcterms:W3CDTF">2015-09-09T10:27:32Z</dcterms:created>
  <dcterms:modified xsi:type="dcterms:W3CDTF">2023-01-12T10:36:57Z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34933CC1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3.30.3.2589</vt:lpwstr>
  </property>
</Properties>
</file>