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<sst xmlns="http://schemas.openxmlformats.org/spreadsheetml/2006/main" count="154" uniqueCount="128">
  <si>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</si>
  <si>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</si>
  <si>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</si>
  <si>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</si>
  <si>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</si>
  <si>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</si>
  <si>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</si>
  <si>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</si>
  <si>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</si>
  <si>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</si>
  <si>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</si>
  <si>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</si>
  <si>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</si>
  <si>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</si>
  <si>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</si>
  <si>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</si>
  <si>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</si>
  <si>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</si>
  <si>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</si>
  <si>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</si>
  <si>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</si>
  <si>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</si>
  <si>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</si>
  <si>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</si>
  <si>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</si>
  <si>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</si>
  <si>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</si>
  <si>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</si>
  <si>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</si>
  <si>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</si>
  <si>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</si>
  <si>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</si>
  <si>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</si>
  <si>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</si>
  <si>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</si>
  <si>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</si>
  <si>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</si>
  <si>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</si>
  <si>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</si>
  <si>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</si>
  <si>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</si>
  <si>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</si>
  <si>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</si>
  <si>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</si>
  <si>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</si>
  <si>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</si>
  <si>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</si>
  <si>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</si>
  <si>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</si>
  <si>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</si>
  <si>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</si>
  <si>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</si>
  <si>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</si>
  <si>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</si>
  <si>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</si>
  <si>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</si>
  <si>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</si>
  <si>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</si>
  <si>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</si>
  <si>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</si>
  <si>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</si>
  <si>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</si>
  <si>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</si>
  <si>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</si>
  <si>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</si>
  <si>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</si>
  <si>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</si>
  <si>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</si>
  <si>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</si>
  <si>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</si>
  <si>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</si>
  <si>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</si>
  <si>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</si>
  <si>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</si>
  <si>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</si>
  <si>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</si>
  <si>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</si>
  <si>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</si>
  <si>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</si>
  <si>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</si>
  <si>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</si>
  <si>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</si>
  <si>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</si>
  <si>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</si>
  <si>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</si>
  <si>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</si>
  <si>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</si>
  <si>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</si>
  <si>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</si>
  <si>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</si>
  <si>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</si>
  <si>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</si>
  <si>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</si>
  <si>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</si>
  <si>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</si>
  <si>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</si>
  <si>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</si>
  <si>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</si>
  <si>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</si>
  <si>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</si>
  <si>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</si>
  <si>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</si>
  <si>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</si>
  <si>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</si>
  <si>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</si>
  <si>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</si>
  <si>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</si>
  <si>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</si>
  <si>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</si>
  <si>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</si>
  <si>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</si>
  <si>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</si>
  <si>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</si>
  <si>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</si>
  <si>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</si>
  <si>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</si>
  <si>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</si>
  <si>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</si>
  <si>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</si>
  <si>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Волинський апеляційний суд</t>
  </si>
  <si>
    <t>43001. Волинська область.м. Луцьк</t>
  </si>
  <si>
    <t>вул. Червоного Хреста</t>
  </si>
  <si>
    <t/>
  </si>
  <si>
    <t xml:space="preserve">В.В. Гапончук </t>
  </si>
  <si>
    <t>Т.В. Потапчук</t>
  </si>
  <si>
    <t>77-70-22</t>
  </si>
  <si>
    <t>statistic@vla.court.gov.ua</t>
  </si>
  <si>
    <t>5 квітня 2021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</si>
</sst>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&amp;L4D3DB724&amp;C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330</v>
      </c>
      <c r="D6" s="96">
        <f>SUM(D7,D10,D13,D14,D15,D21,D24,D25,D18,D19,D20)</f>
        <v>806820.075</v>
      </c>
      <c r="E6" s="96">
        <f>SUM(E7,E10,E13,E14,E15,E21,E24,E25,E18,E19,E20)</f>
        <v>297</v>
      </c>
      <c r="F6" s="96">
        <f>SUM(F7,F10,F13,F14,F15,F21,F24,F25,F18,F19,F20)</f>
        <v>680759.78</v>
      </c>
      <c r="G6" s="96">
        <f>SUM(G7,G10,G13,G14,G15,G21,G24,G25,G18,G19,G20)</f>
        <v>1</v>
      </c>
      <c r="H6" s="96">
        <f>SUM(H7,H10,H13,H14,H15,H21,H24,H25,H18,H19,H20)</f>
        <v>1057.2</v>
      </c>
      <c r="I6" s="96">
        <f>SUM(I7,I10,I13,I14,I15,I21,I24,I25,I18,I19,I20)</f>
        <v>5</v>
      </c>
      <c r="J6" s="96">
        <f>SUM(J7,J10,J13,J14,J15,J21,J24,J25,J18,J19,J20)</f>
        <v>6988.339999999999</v>
      </c>
      <c r="K6" s="96">
        <f>SUM(K7,K10,K13,K14,K15,K21,K24,K25,K18,K19,K20)</f>
        <v>37</v>
      </c>
      <c r="L6" s="96">
        <f>SUM(L7,L10,L13,L14,L15,L21,L24,L25,L18,L19,L20)</f>
        <v>68490.615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265</v>
      </c>
      <c r="D24" s="97">
        <v>751886.075</v>
      </c>
      <c r="E24" s="97">
        <v>239</v>
      </c>
      <c r="F24" s="97">
        <v>631336.48</v>
      </c>
      <c r="G24" s="97">
        <v>1</v>
      </c>
      <c r="H24" s="97">
        <v>1057.2</v>
      </c>
      <c r="I24" s="97">
        <v>4</v>
      </c>
      <c r="J24" s="97">
        <v>6567.94</v>
      </c>
      <c r="K24" s="97">
        <v>31</v>
      </c>
      <c r="L24" s="97">
        <v>65766.615</v>
      </c>
    </row>
    <row r="25" spans="1:12" ht="31.5" customHeight="1">
      <c r="A25" s="87">
        <v>20</v>
      </c>
      <c r="B25" s="90" t="s">
        <v>81</v>
      </c>
      <c r="C25" s="97">
        <v>65</v>
      </c>
      <c r="D25" s="97">
        <v>54934</v>
      </c>
      <c r="E25" s="97">
        <v>58</v>
      </c>
      <c r="F25" s="97">
        <v>49423.3</v>
      </c>
      <c r="G25" s="97"/>
      <c r="H25" s="97"/>
      <c r="I25" s="97">
        <v>1</v>
      </c>
      <c r="J25" s="97">
        <v>420.4</v>
      </c>
      <c r="K25" s="97">
        <v>6</v>
      </c>
      <c r="L25" s="97">
        <v>2724</v>
      </c>
    </row>
    <row r="26" spans="1:12" ht="20.25" customHeight="1">
      <c r="A26" s="87">
        <v>21</v>
      </c>
      <c r="B26" s="91" t="s">
        <v>78</v>
      </c>
      <c r="C26" s="97">
        <v>14</v>
      </c>
      <c r="D26" s="97">
        <v>31780</v>
      </c>
      <c r="E26" s="97">
        <v>14</v>
      </c>
      <c r="F26" s="97">
        <v>29628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51</v>
      </c>
      <c r="D27" s="97">
        <v>23154</v>
      </c>
      <c r="E27" s="97">
        <v>44</v>
      </c>
      <c r="F27" s="97">
        <v>19795.3</v>
      </c>
      <c r="G27" s="97"/>
      <c r="H27" s="97"/>
      <c r="I27" s="97">
        <v>1</v>
      </c>
      <c r="J27" s="97">
        <v>420.4</v>
      </c>
      <c r="K27" s="97">
        <v>6</v>
      </c>
      <c r="L27" s="97">
        <v>2724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544.8</v>
      </c>
      <c r="E50" s="96">
        <f>SUM(E51:E54)</f>
        <v>6</v>
      </c>
      <c r="F50" s="96">
        <f>SUM(F51:F54)</f>
        <v>544.8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272.4</v>
      </c>
      <c r="E51" s="97">
        <v>2</v>
      </c>
      <c r="F51" s="97">
        <v>272.4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4</v>
      </c>
      <c r="D52" s="97">
        <v>272.4</v>
      </c>
      <c r="E52" s="97">
        <v>4</v>
      </c>
      <c r="F52" s="97">
        <v>272.4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336</v>
      </c>
      <c r="D56" s="96">
        <f t="shared" si="0"/>
        <v>807364.875</v>
      </c>
      <c r="E56" s="96">
        <f t="shared" si="0"/>
        <v>303</v>
      </c>
      <c r="F56" s="96">
        <f t="shared" si="0"/>
        <v>681304.5800000001</v>
      </c>
      <c r="G56" s="96">
        <f t="shared" si="0"/>
        <v>1</v>
      </c>
      <c r="H56" s="96">
        <f t="shared" si="0"/>
        <v>1057.2</v>
      </c>
      <c r="I56" s="96">
        <f t="shared" si="0"/>
        <v>5</v>
      </c>
      <c r="J56" s="96">
        <f t="shared" si="0"/>
        <v>6988.339999999999</v>
      </c>
      <c r="K56" s="96">
        <f t="shared" si="0"/>
        <v>37</v>
      </c>
      <c r="L56" s="96">
        <f t="shared" si="0"/>
        <v>68490.615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&amp;L4D3DB724&amp;CФорма № 10, Підрозділ: Волинський апеляційний суд,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37</v>
      </c>
      <c r="F4" s="93">
        <f>SUM(F5:F25)</f>
        <v>68490.615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5145.6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5992.38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</v>
      </c>
      <c r="F7" s="95">
        <v>8323.6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2550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22</v>
      </c>
      <c r="F13" s="95">
        <v>36407.78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10071.255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&amp;L4D3DB724&amp;CФорма № 10, Підрозділ: Волинський апеляційний суд,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2021-04-12T05:45:44Z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4D3DB724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