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<sst xmlns="http://schemas.openxmlformats.org/spreadsheetml/2006/main" count="4531" uniqueCount="2362">
  <si>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</si>
  <si>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</si>
  <si>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</si>
  <si>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</si>
  <si>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</si>
  <si>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</si>
  <si>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</si>
  <si>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</si>
  <si>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</si>
  <si>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</si>
  <si>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</si>
  <si>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</si>
  <si>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</si>
  <si>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</si>
  <si>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</si>
  <si>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</si>
  <si>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</si>
  <si>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</si>
  <si>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</si>
  <si>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</si>
  <si>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</si>
  <si>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</si>
  <si>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</si>
  <si>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</si>
  <si>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</si>
  <si>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</si>
  <si>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</si>
  <si>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</si>
  <si>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</si>
  <si>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</si>
  <si>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</si>
  <si>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</si>
  <si>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</si>
  <si>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</si>
  <si>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</si>
  <si>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</si>
  <si>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</si>
  <si>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</si>
  <si>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</si>
  <si>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</si>
  <si>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</si>
  <si>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</si>
  <si>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</si>
  <si>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</si>
  <si>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</si>
  <si>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</si>
  <si>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</si>
  <si>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</si>
  <si>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</si>
  <si>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</si>
  <si>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</si>
  <si>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</si>
  <si>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</si>
  <si>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</si>
  <si>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</si>
  <si>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</si>
  <si>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</si>
  <si>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</si>
  <si>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</si>
  <si>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</si>
  <si>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</si>
  <si>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</si>
  <si>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</si>
  <si>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</si>
  <si>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</si>
  <si>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</si>
  <si>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</si>
  <si>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</si>
  <si>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</si>
  <si>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</si>
  <si>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</si>
  <si>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</si>
  <si>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</si>
  <si>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</si>
  <si>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</si>
  <si>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</si>
  <si>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</si>
  <si>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</si>
  <si>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</si>
  <si>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</si>
  <si>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</si>
  <si>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</si>
  <si>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</si>
  <si>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</si>
  <si>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</si>
  <si>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</si>
  <si>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</si>
  <si>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</si>
  <si>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</si>
  <si>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</si>
  <si>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</si>
  <si>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</si>
  <si>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</si>
  <si>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</si>
  <si>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</si>
  <si>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</si>
  <si>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</si>
  <si>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</si>
  <si>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</si>
  <si>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</si>
  <si>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</si>
  <si>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</si>
  <si>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</si>
  <si>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</si>
  <si>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</si>
  <si>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</si>
  <si>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</si>
  <si>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</si>
  <si>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</si>
  <si>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</si>
  <si>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</si>
  <si>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</si>
  <si>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</si>
  <si>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</si>
  <si>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</si>
  <si>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</si>
  <si>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</si>
  <si>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</si>
  <si>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</si>
  <si>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</si>
  <si>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</si>
  <si>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</si>
  <si>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</si>
  <si>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</si>
  <si>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</si>
  <si>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</si>
  <si>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</si>
  <si>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</si>
  <si>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</si>
  <si>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</si>
  <si>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</si>
  <si>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</si>
  <si>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</si>
  <si>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</si>
  <si>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</si>
  <si>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</si>
  <si>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</si>
  <si>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</si>
  <si>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</si>
  <si>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</si>
  <si>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</si>
  <si>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</si>
  <si>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</si>
  <si>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</si>
  <si>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</si>
  <si>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</si>
  <si>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</si>
  <si>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</si>
  <si>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</si>
  <si>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</si>
  <si>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</si>
  <si>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</si>
  <si>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</si>
  <si>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</si>
  <si>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</si>
  <si>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</si>
  <si>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</si>
  <si>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</si>
  <si>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</si>
  <si>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</si>
  <si>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</si>
  <si>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</si>
  <si>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</si>
  <si>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</si>
  <si>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</si>
  <si>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</si>
  <si>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</si>
  <si>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</si>
  <si>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</si>
  <si>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</si>
  <si>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</si>
  <si>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</si>
  <si>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</si>
  <si>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</si>
  <si>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</si>
  <si>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</si>
  <si>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</si>
  <si>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</si>
  <si>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</si>
  <si>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</si>
  <si>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</si>
  <si>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</si>
  <si>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</si>
  <si>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</si>
  <si>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</si>
  <si>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</si>
  <si>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</si>
  <si>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</si>
  <si>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</si>
  <si>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</si>
  <si>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</si>
  <si>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</si>
  <si>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</si>
  <si>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</si>
  <si>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</si>
  <si>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</si>
  <si>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</si>
  <si>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</si>
  <si>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</si>
  <si>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</si>
  <si>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</si>
  <si>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</si>
  <si>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</si>
  <si>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</si>
  <si>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</si>
  <si>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</si>
  <si>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</si>
  <si>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</si>
  <si>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</si>
  <si>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</si>
  <si>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</si>
  <si>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</si>
  <si>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</si>
  <si>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</si>
  <si>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</si>
  <si>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</si>
  <si>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</si>
  <si>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</si>
  <si>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</si>
  <si>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</si>
  <si>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</si>
  <si>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</si>
  <si>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</si>
  <si>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</si>
  <si>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</si>
  <si>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</si>
  <si>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</si>
  <si>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</si>
  <si>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</si>
  <si>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</si>
  <si>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</si>
  <si>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</si>
  <si>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</si>
  <si>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</si>
  <si>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</si>
  <si>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</si>
  <si>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</si>
  <si>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</si>
  <si>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</si>
  <si>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</si>
  <si>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</si>
  <si>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</si>
  <si>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</si>
  <si>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</si>
  <si>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</si>
  <si>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</si>
  <si>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</si>
  <si>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</si>
  <si>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</si>
  <si>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</si>
  <si>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</si>
  <si>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</si>
  <si>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</si>
  <si>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</si>
  <si>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</si>
  <si>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</si>
  <si>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</si>
  <si>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</si>
  <si>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</si>
  <si>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</si>
  <si>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</si>
  <si>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</si>
  <si>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</si>
  <si>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</si>
  <si>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</si>
  <si>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</si>
  <si>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</si>
  <si>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</si>
  <si>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</si>
  <si>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</si>
  <si>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</si>
  <si>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</si>
  <si>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</si>
  <si>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</si>
  <si>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</si>
  <si>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</si>
  <si>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</si>
  <si>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</si>
  <si>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</si>
  <si>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</si>
  <si>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</si>
  <si>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</si>
  <si>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</si>
  <si>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</si>
  <si>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</si>
  <si>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</si>
  <si>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</si>
  <si>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</si>
  <si>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</si>
  <si>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</si>
  <si>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</si>
  <si>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</si>
  <si>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</si>
  <si>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</si>
  <si>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</si>
  <si>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</si>
  <si>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</si>
  <si>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</si>
  <si>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</si>
  <si>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</si>
  <si>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</si>
  <si>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</si>
  <si>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</si>
  <si>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</si>
  <si>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</si>
  <si>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</si>
  <si>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</si>
  <si>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</si>
  <si>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</si>
  <si>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</si>
  <si>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</si>
  <si>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</si>
  <si>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</si>
  <si>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</si>
  <si>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</si>
  <si>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</si>
  <si>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</si>
  <si>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</si>
  <si>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</si>
  <si>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</si>
  <si>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</si>
  <si>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</si>
  <si>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</si>
  <si>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</si>
  <si>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</si>
  <si>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</si>
  <si>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</si>
  <si>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</si>
  <si>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</si>
  <si>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</si>
  <si>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</si>
  <si>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</si>
  <si>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</si>
  <si>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</si>
  <si>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</si>
  <si>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</si>
  <si>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</si>
  <si>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</si>
  <si>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</si>
  <si>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</si>
  <si>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</si>
  <si>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</si>
  <si>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</si>
  <si>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</si>
  <si>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</si>
  <si>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</si>
  <si>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</si>
  <si>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</si>
  <si>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</si>
  <si>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</si>
  <si>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</si>
  <si>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</si>
  <si>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</si>
  <si>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</si>
  <si>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</si>
  <si>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</si>
  <si>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</si>
  <si>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</si>
  <si>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</si>
  <si>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</si>
  <si>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</si>
  <si>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</si>
  <si>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</si>
  <si>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</si>
  <si>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</si>
  <si>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</si>
  <si>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</si>
  <si>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</si>
  <si>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</si>
  <si>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</si>
  <si>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</si>
  <si>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</si>
  <si>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</si>
  <si>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</si>
  <si>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</si>
  <si>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</si>
  <si>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</si>
  <si>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</si>
  <si>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</si>
  <si>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</si>
  <si>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</si>
  <si>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</si>
  <si>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</si>
  <si>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</si>
  <si>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</si>
  <si>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</si>
  <si>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</si>
  <si>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</si>
  <si>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</si>
  <si>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</si>
  <si>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</si>
  <si>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</si>
  <si>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</si>
  <si>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</si>
  <si>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</si>
  <si>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</si>
  <si>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</si>
  <si>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</si>
  <si>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</si>
  <si>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</si>
  <si>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</si>
  <si>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</si>
  <si>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</si>
  <si>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</si>
  <si>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</si>
  <si>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</si>
  <si>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</si>
  <si>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</si>
  <si>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</si>
  <si>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</si>
  <si>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</si>
  <si>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</si>
  <si>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</si>
  <si>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</si>
  <si>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</si>
  <si>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</si>
  <si>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</si>
  <si>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</si>
  <si>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</si>
  <si>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</si>
  <si>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</si>
  <si>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</si>
  <si>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</si>
  <si>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</si>
  <si>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</si>
  <si>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</si>
  <si>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</si>
  <si>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</si>
  <si>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</si>
  <si>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</si>
  <si>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</si>
  <si>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</si>
  <si>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</si>
  <si>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</si>
  <si>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</si>
  <si>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</si>
  <si>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</si>
  <si>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</si>
  <si>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</si>
  <si>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</si>
  <si>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</si>
  <si>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</si>
  <si>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</si>
  <si>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</si>
  <si>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</si>
  <si>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</si>
  <si>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</si>
  <si>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</si>
  <si>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</si>
  <si>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</si>
  <si>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</si>
  <si>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</si>
  <si>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</si>
  <si>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</si>
  <si>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</si>
  <si>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</si>
  <si>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</si>
  <si>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</si>
  <si>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</si>
  <si>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</si>
  <si>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</si>
  <si>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</si>
  <si>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</si>
  <si>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</si>
  <si>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</si>
  <si>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</si>
  <si>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</si>
  <si>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</si>
  <si>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</si>
  <si>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</si>
  <si>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</si>
  <si>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</si>
  <si>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</si>
  <si>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</si>
  <si>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</si>
  <si>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</si>
  <si>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</si>
  <si>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</si>
  <si>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</si>
  <si>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</si>
  <si>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</si>
  <si>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</si>
  <si>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</si>
  <si>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</si>
  <si>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</si>
  <si>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</si>
  <si>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</si>
  <si>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</si>
  <si>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</si>
  <si>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</si>
  <si>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</si>
  <si>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</si>
  <si>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</si>
  <si>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</si>
  <si>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</si>
  <si>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</si>
  <si>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</si>
  <si>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</si>
  <si>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</si>
  <si>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</si>
  <si>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</si>
  <si>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</si>
  <si>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</si>
  <si>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</si>
  <si>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</si>
  <si>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</si>
  <si>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</si>
  <si>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</si>
  <si>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</si>
  <si>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</si>
  <si>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</si>
  <si>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</si>
  <si>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</si>
  <si>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</si>
  <si>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</si>
  <si>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</si>
  <si>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</si>
  <si>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</si>
  <si>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</si>
  <si>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</si>
  <si>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</si>
  <si>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</si>
  <si>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</si>
  <si>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</si>
  <si>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</si>
  <si>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</si>
  <si>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</si>
  <si>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</si>
  <si>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</si>
  <si>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</si>
  <si>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</si>
  <si>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</si>
  <si>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</si>
  <si>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</si>
  <si>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</si>
  <si>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</si>
  <si>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</si>
  <si>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</si>
  <si>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</si>
  <si>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</si>
  <si>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</si>
  <si>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</si>
  <si>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</si>
  <si>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</si>
  <si>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</si>
  <si>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</si>
  <si>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</si>
  <si>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</si>
  <si>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</si>
  <si>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</si>
  <si>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</si>
  <si>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</si>
  <si>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</si>
  <si>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</si>
  <si>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</si>
  <si>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</si>
  <si>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</si>
  <si>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</si>
  <si>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</si>
  <si>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</si>
  <si>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</si>
  <si>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</si>
  <si>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</si>
  <si>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</si>
  <si>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</si>
  <si>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</si>
  <si>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</si>
  <si>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</si>
  <si>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</si>
  <si>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</si>
  <si>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</si>
  <si>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</si>
  <si>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</si>
  <si>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</si>
  <si>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</si>
  <si>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</si>
  <si>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</si>
  <si>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</si>
  <si>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</si>
  <si>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</si>
  <si>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</si>
  <si>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</si>
  <si>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</si>
  <si>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</si>
  <si>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</si>
  <si>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</si>
  <si>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</si>
  <si>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</si>
  <si>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</si>
  <si>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</si>
  <si>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</si>
  <si>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</si>
  <si>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</si>
  <si>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</si>
  <si>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</si>
  <si>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</si>
  <si>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</si>
  <si>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</si>
  <si>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</si>
  <si>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</si>
  <si>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</si>
  <si>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</si>
  <si>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</si>
  <si>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</si>
  <si>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</si>
  <si>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</si>
  <si>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</si>
  <si>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</si>
  <si>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</si>
  <si>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</si>
  <si>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</si>
  <si>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</si>
  <si>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</si>
  <si>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</si>
  <si>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</si>
  <si>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</si>
  <si>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</si>
  <si>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</si>
  <si>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</si>
  <si>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</si>
  <si>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</si>
  <si>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</si>
  <si>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</si>
  <si>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</si>
  <si>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</si>
  <si>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</si>
  <si>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</si>
  <si>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</si>
  <si>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</si>
  <si>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</si>
  <si>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</si>
  <si>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</si>
  <si>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</si>
  <si>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</si>
  <si>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</si>
  <si>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</si>
  <si>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</si>
  <si>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</si>
  <si>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</si>
  <si>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</si>
  <si>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</si>
  <si>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</si>
  <si>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</si>
  <si>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</si>
  <si>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</si>
  <si>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</si>
  <si>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</si>
  <si>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</si>
  <si>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</si>
  <si>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</si>
  <si>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</si>
  <si>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</si>
  <si>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</si>
  <si>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</si>
  <si>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</si>
  <si>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</si>
  <si>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</si>
  <si>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</si>
  <si>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</si>
  <si>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</si>
  <si>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</si>
  <si>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</si>
  <si>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</si>
  <si>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</si>
  <si>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</si>
  <si>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</si>
  <si>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</si>
  <si>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</si>
  <si>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</si>
  <si>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</si>
  <si>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</si>
  <si>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</si>
  <si>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</si>
  <si>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</si>
  <si>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</si>
  <si>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</si>
  <si>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</si>
  <si>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</si>
  <si>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</si>
  <si>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</si>
  <si>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</si>
  <si>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</si>
  <si>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</si>
  <si>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</si>
  <si>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</si>
  <si>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</si>
  <si>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</si>
  <si>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</si>
  <si>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</si>
  <si>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</si>
  <si>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</si>
  <si>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</si>
  <si>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</si>
  <si>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</si>
  <si>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</si>
  <si>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</si>
  <si>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</si>
  <si>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</si>
  <si>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</si>
  <si>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</si>
  <si>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</si>
  <si>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</si>
  <si>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</si>
  <si>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</si>
  <si>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</si>
  <si>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</si>
  <si>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</si>
  <si>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</si>
  <si>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</si>
  <si>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</si>
  <si>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</si>
  <si>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</si>
  <si>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</si>
  <si>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</si>
  <si>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</si>
  <si>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</si>
  <si>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</si>
  <si>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</si>
  <si>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</si>
  <si>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</si>
  <si>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</si>
  <si>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</si>
  <si>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</si>
  <si>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</si>
  <si>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</si>
  <si>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</si>
  <si>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</si>
  <si>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</si>
  <si>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</si>
  <si>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</si>
  <si>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</si>
  <si>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</si>
  <si>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</si>
  <si>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</si>
  <si>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</si>
  <si>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</si>
  <si>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</si>
  <si>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</si>
  <si>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</si>
  <si>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</si>
  <si>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</si>
  <si>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</si>
  <si>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</si>
  <si>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</si>
  <si>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</si>
  <si>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</si>
  <si>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</si>
  <si>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</si>
  <si>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</si>
  <si>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</si>
  <si>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</si>
  <si>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</si>
  <si>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</si>
  <si>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</si>
  <si>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</si>
  <si>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</si>
  <si>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</si>
  <si>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</si>
  <si>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</si>
  <si>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</si>
  <si>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</si>
  <si>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</si>
  <si>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</si>
  <si>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</si>
  <si>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</si>
  <si>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</si>
  <si>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</si>
  <si>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</si>
  <si>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</si>
  <si>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</si>
  <si>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</si>
  <si>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</si>
  <si>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</si>
  <si>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</si>
  <si>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</si>
  <si>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</si>
  <si>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</si>
  <si>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</si>
  <si>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</si>
  <si>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</si>
  <si>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</si>
  <si>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</si>
  <si>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</si>
  <si>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</si>
  <si>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</si>
  <si>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</si>
  <si>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</si>
  <si>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</si>
  <si>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</si>
  <si>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</si>
  <si>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</si>
  <si>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</si>
  <si>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</si>
  <si>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</si>
  <si>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</si>
  <si>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</si>
  <si>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</si>
  <si>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</si>
  <si>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</si>
  <si>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</si>
  <si>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</si>
  <si>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</si>
  <si>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</si>
  <si>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</si>
  <si>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</si>
  <si>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</si>
  <si>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</si>
  <si>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</si>
  <si>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</si>
  <si>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</si>
  <si>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</si>
  <si>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</si>
  <si>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</si>
  <si>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</si>
  <si>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</si>
  <si>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</si>
  <si>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</si>
  <si>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</si>
  <si>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</si>
  <si>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</si>
  <si>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</si>
  <si>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</si>
  <si>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</si>
  <si>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</si>
  <si>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</si>
  <si>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</si>
  <si>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</si>
  <si>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</si>
  <si>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</si>
  <si>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</si>
  <si>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</si>
  <si>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</si>
  <si>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</si>
  <si>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</si>
  <si>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</si>
  <si>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</si>
  <si>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</si>
  <si>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</si>
  <si>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</si>
  <si>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</si>
  <si>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</si>
  <si>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</si>
  <si>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</si>
  <si>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</si>
  <si>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</si>
  <si>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</si>
  <si>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</si>
  <si>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</si>
  <si>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</si>
  <si>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</si>
  <si>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</si>
  <si>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</si>
  <si>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</si>
  <si>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</si>
  <si>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</si>
  <si>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</si>
  <si>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</si>
  <si>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</si>
  <si>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</si>
  <si>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</si>
  <si>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</si>
  <si>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</si>
  <si>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</si>
  <si>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</si>
  <si>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</si>
  <si>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</si>
  <si>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</si>
  <si>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</si>
  <si>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</si>
  <si>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</si>
  <si>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</si>
  <si>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</si>
  <si>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</si>
  <si>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</si>
  <si>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</si>
  <si>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</si>
  <si>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</si>
  <si>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</si>
  <si>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</si>
  <si>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</si>
  <si>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</si>
  <si>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</si>
  <si>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</si>
  <si>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</si>
  <si>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</si>
  <si>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</si>
  <si>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</si>
  <si>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</si>
  <si>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</si>
  <si>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</si>
  <si>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</si>
  <si>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</si>
  <si>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</si>
  <si>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</si>
  <si>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</si>
  <si>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</si>
  <si>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</si>
  <si>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</si>
  <si>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</si>
  <si>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</si>
  <si>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</si>
  <si>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</si>
  <si>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</si>
  <si>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</si>
  <si>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</si>
  <si>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</si>
  <si>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</si>
  <si>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</si>
  <si>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</si>
  <si>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</si>
  <si>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</si>
  <si>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</si>
  <si>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</si>
  <si>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</si>
  <si>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</si>
  <si>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</si>
  <si>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</si>
  <si>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</si>
  <si>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</si>
  <si>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</si>
  <si>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</si>
  <si>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</si>
  <si>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</si>
  <si>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</si>
  <si>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</si>
  <si>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</si>
  <si>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</si>
  <si>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</si>
  <si>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</si>
  <si>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</si>
  <si>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</si>
  <si>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</si>
  <si>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</si>
  <si>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</si>
  <si>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</si>
  <si>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</si>
  <si>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</si>
  <si>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</si>
  <si>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</si>
  <si>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</si>
  <si>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</si>
  <si>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</si>
  <si>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</si>
  <si>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</si>
  <si>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</si>
  <si>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</si>
  <si>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</si>
  <si>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</si>
  <si>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</si>
  <si>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</si>
  <si>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</si>
  <si>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</si>
  <si>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</si>
  <si>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</si>
  <si>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</si>
  <si>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</si>
  <si>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</si>
  <si>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</si>
  <si>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</si>
  <si>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</si>
  <si>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</si>
  <si>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</si>
  <si>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</si>
  <si>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</si>
  <si>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</si>
  <si>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</si>
  <si>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</si>
  <si>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</si>
  <si>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</si>
  <si>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</si>
  <si>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</si>
  <si>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</si>
  <si>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</si>
  <si>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</si>
  <si>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</si>
  <si>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</si>
  <si>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</si>
  <si>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</si>
  <si>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</si>
  <si>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</si>
  <si>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</si>
  <si>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</si>
  <si>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</si>
  <si>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</si>
  <si>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</si>
  <si>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</si>
  <si>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</si>
  <si>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</si>
  <si>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</si>
  <si>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</si>
  <si>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</si>
  <si>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</si>
  <si>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</si>
  <si>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</si>
  <si>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</si>
  <si>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</si>
  <si>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</si>
  <si>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</si>
  <si>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</si>
  <si>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</si>
  <si>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</si>
  <si>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</si>
  <si>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</si>
  <si>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</si>
  <si>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</si>
  <si>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</si>
  <si>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</si>
  <si>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</si>
  <si>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</si>
  <si>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</si>
  <si>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</si>
  <si>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</si>
  <si>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</si>
  <si>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</si>
  <si>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</si>
  <si>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</si>
  <si>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</si>
  <si>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</si>
  <si>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</si>
  <si>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</si>
  <si>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</si>
  <si>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</si>
  <si>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</si>
  <si>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</si>
  <si>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</si>
  <si>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</si>
  <si>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</si>
  <si>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</si>
  <si>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</si>
  <si>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</si>
  <si>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</si>
  <si>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</si>
  <si>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</si>
  <si>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</si>
  <si>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</si>
  <si>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</si>
  <si>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</si>
  <si>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</si>
  <si>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</si>
  <si>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</si>
  <si>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</si>
  <si>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</si>
  <si>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</si>
  <si>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</si>
  <si>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</si>
  <si>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</si>
  <si>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</si>
  <si>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</si>
  <si>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</si>
  <si>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</si>
  <si>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</si>
  <si>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</si>
  <si>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</si>
  <si>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</si>
  <si>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</si>
  <si>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</si>
  <si>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</si>
  <si>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</si>
  <si>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</si>
  <si>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</si>
  <si>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</si>
  <si>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</si>
  <si>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</si>
  <si>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</si>
  <si>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</si>
  <si>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</si>
  <si>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</si>
  <si>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</si>
  <si>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</si>
  <si>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</si>
  <si>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</si>
  <si>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</si>
  <si>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</si>
  <si>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</si>
  <si>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</si>
  <si>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</si>
  <si>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</si>
  <si>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</si>
  <si>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</si>
  <si>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</si>
  <si>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</si>
  <si>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</si>
  <si>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</si>
  <si>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</si>
  <si>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</si>
  <si>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</si>
  <si>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</si>
  <si>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</si>
  <si>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</si>
  <si>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</si>
  <si>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</si>
  <si>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</si>
  <si>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</si>
  <si>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</si>
  <si>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</si>
  <si>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</si>
  <si>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</si>
  <si>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</si>
  <si>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</si>
  <si>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</si>
  <si>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</si>
  <si>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</si>
  <si>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</si>
  <si>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</si>
  <si>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</si>
  <si>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</si>
  <si>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</si>
  <si>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</si>
  <si>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</si>
  <si>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</si>
  <si>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</si>
  <si>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</si>
  <si>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</si>
  <si>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</si>
  <si>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</si>
  <si>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</si>
  <si>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</si>
  <si>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</si>
  <si>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</si>
  <si>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</si>
  <si>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</si>
  <si>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</si>
  <si>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</si>
  <si>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</si>
  <si>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</si>
  <si>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</si>
  <si>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</si>
  <si>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</si>
  <si>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</si>
  <si>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</si>
  <si>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</si>
  <si>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</si>
  <si>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</si>
  <si>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</si>
  <si>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</si>
  <si>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</si>
  <si>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</si>
  <si>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</si>
  <si>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</si>
  <si>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</si>
  <si>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</si>
  <si>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</si>
  <si>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</si>
  <si>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</si>
  <si>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</si>
  <si>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</si>
  <si>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</si>
  <si>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</si>
  <si>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</si>
  <si>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</si>
  <si>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</si>
  <si>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</si>
  <si>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</si>
  <si>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</si>
  <si>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</si>
  <si>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</si>
  <si>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</si>
  <si>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</si>
  <si>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</si>
  <si>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</si>
  <si>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</si>
  <si>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</si>
  <si>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</si>
  <si>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</si>
  <si>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</si>
  <si>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</si>
  <si>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</si>
  <si>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</si>
  <si>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</si>
  <si>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</si>
  <si>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</si>
  <si>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</si>
  <si>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</si>
  <si>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</si>
  <si>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</si>
  <si>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</si>
  <si>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</si>
  <si>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</si>
  <si>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</si>
  <si>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</si>
  <si>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</si>
  <si>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</si>
  <si>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</si>
  <si>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</si>
  <si>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</si>
  <si>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</si>
  <si>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</si>
  <si>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</si>
  <si>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</si>
  <si>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</si>
  <si>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</si>
  <si>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</si>
  <si>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</si>
  <si>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</si>
  <si>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</si>
  <si>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</si>
  <si>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</si>
  <si>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</si>
  <si>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</si>
  <si>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</si>
  <si>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</si>
  <si>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</si>
  <si>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</si>
  <si>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</si>
  <si>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</si>
  <si>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</si>
  <si>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</si>
  <si>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</si>
  <si>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</si>
  <si>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</si>
  <si>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</si>
  <si>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</si>
  <si>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</si>
  <si>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</si>
  <si>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</si>
  <si>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</si>
  <si>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</si>
  <si>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</si>
  <si>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</si>
  <si>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</si>
  <si>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</si>
  <si>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</si>
  <si>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</si>
  <si>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</si>
  <si>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</si>
  <si>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</si>
  <si>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</si>
  <si>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</si>
  <si>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</si>
  <si>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</si>
  <si>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</si>
  <si>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</si>
  <si>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</si>
  <si>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</si>
  <si>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</si>
  <si>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</si>
  <si>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</si>
  <si>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</si>
  <si>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</si>
  <si>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</si>
  <si>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</si>
  <si>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</si>
  <si>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</si>
  <si>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</si>
  <si>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</si>
  <si>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</si>
  <si>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</si>
  <si>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</si>
  <si>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</si>
  <si>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</si>
  <si>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</si>
  <si>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</si>
  <si>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</si>
  <si>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</si>
  <si>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</si>
  <si>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</si>
  <si>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</si>
  <si>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</si>
  <si>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</si>
  <si>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</si>
  <si>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</si>
  <si>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</si>
  <si>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</si>
  <si>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</si>
  <si>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</si>
  <si>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</si>
  <si>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</si>
  <si>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</si>
  <si>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</si>
  <si>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</si>
  <si>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</si>
  <si>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</si>
  <si>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</si>
  <si>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</si>
  <si>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</si>
  <si>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</si>
  <si>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</si>
  <si>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</si>
  <si>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</si>
  <si>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</si>
  <si>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</si>
  <si>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</si>
  <si>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</si>
  <si>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</si>
  <si>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</si>
  <si>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</si>
  <si>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</si>
  <si>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</si>
  <si>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</si>
  <si>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</si>
  <si>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</si>
  <si>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</si>
  <si>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</si>
  <si>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</si>
  <si>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</si>
  <si>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</si>
  <si>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</si>
  <si>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</si>
  <si>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</si>
  <si>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</si>
  <si>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</si>
  <si>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</si>
  <si>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</si>
  <si>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</si>
  <si>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</si>
  <si>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</si>
  <si>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</si>
  <si>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</si>
  <si>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</si>
  <si>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</si>
  <si>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</si>
  <si>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</si>
  <si>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</si>
  <si>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</si>
  <si>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</si>
  <si>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</si>
  <si>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</si>
  <si>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</si>
  <si>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</si>
  <si>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</si>
  <si>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</si>
  <si>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</si>
  <si>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</si>
  <si>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</si>
  <si>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</si>
  <si>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</si>
  <si>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</si>
  <si>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</si>
  <si>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</si>
  <si>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</si>
  <si>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</si>
  <si>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</si>
  <si>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</si>
  <si>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</si>
  <si>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</si>
  <si>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</si>
  <si>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</si>
  <si>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</si>
  <si>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</si>
  <si>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</si>
  <si>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</si>
  <si>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</si>
  <si>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</si>
  <si>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</si>
  <si>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</si>
  <si>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</si>
  <si>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</si>
  <si>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</si>
  <si>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</si>
  <si>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</si>
  <si>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</si>
  <si>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</si>
  <si>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</si>
  <si>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</si>
  <si>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</si>
  <si>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</si>
  <si>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</si>
  <si>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</si>
  <si>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</si>
  <si>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</si>
  <si>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</si>
  <si>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</si>
  <si>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</si>
  <si>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</si>
  <si>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</si>
  <si>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</si>
  <si>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</si>
  <si>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</si>
  <si>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</si>
  <si>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</si>
  <si>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</si>
  <si>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</si>
  <si>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</si>
  <si>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</si>
  <si>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</si>
  <si>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</si>
  <si>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</si>
  <si>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</si>
  <si>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</si>
  <si>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</si>
  <si>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</si>
  <si>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</si>
  <si>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</si>
  <si>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</si>
  <si>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</si>
  <si>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</si>
  <si>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</si>
  <si>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</si>
  <si>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</si>
  <si>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</si>
  <si>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</si>
  <si>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</si>
  <si>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</si>
  <si>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</si>
  <si>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</si>
  <si>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</si>
  <si>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</si>
  <si>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</si>
  <si>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</si>
  <si>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</si>
  <si>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</si>
  <si>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</si>
  <si>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</si>
  <si>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</si>
  <si>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</si>
  <si>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</si>
  <si>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</si>
  <si>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</si>
  <si>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</si>
  <si>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</si>
  <si>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</si>
  <si>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</si>
  <si>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</si>
  <si>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</si>
  <si>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</si>
  <si>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</si>
  <si>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</si>
  <si>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</si>
  <si>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</si>
  <si>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</si>
  <si>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</si>
  <si>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</si>
  <si>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</si>
  <si>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</si>
  <si>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</si>
  <si>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</si>
  <si>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</si>
  <si>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</si>
  <si>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</si>
  <si>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</si>
  <si>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</si>
  <si>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</si>
  <si>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</si>
  <si>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</si>
  <si>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</si>
  <si>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</si>
  <si>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</si>
  <si>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</si>
  <si>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</si>
  <si>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</si>
  <si>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</si>
  <si>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</si>
  <si>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</si>
  <si>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</si>
  <si>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</si>
  <si>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</si>
  <si>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</si>
  <si>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</si>
  <si>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</si>
  <si>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</si>
  <si>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</si>
  <si>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</si>
  <si>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</si>
  <si>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</si>
  <si>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</si>
  <si>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</si>
  <si>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</si>
  <si>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</si>
  <si>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</si>
  <si>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</si>
  <si>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</si>
  <si>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</si>
  <si>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</si>
  <si>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</si>
  <si>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</si>
  <si>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</si>
  <si>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</si>
  <si>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</si>
  <si>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</si>
  <si>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</si>
  <si>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</si>
  <si>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</si>
  <si>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</si>
  <si>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</si>
  <si>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</si>
  <si>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</si>
  <si>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</si>
  <si>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</si>
  <si>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</si>
  <si>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</si>
  <si>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</si>
  <si>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</si>
  <si>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</si>
  <si>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</si>
  <si>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</si>
  <si>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</si>
  <si>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</si>
  <si>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</si>
  <si>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</si>
  <si>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</si>
  <si>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</si>
  <si>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</si>
  <si>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</si>
  <si>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</si>
  <si>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</si>
  <si>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</si>
  <si>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</si>
  <si>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</si>
  <si>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</si>
  <si>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</si>
  <si>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</si>
  <si>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</si>
  <si>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</si>
  <si>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</si>
  <si>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</si>
  <si>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</si>
  <si>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</si>
  <si>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</si>
  <si>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</si>
  <si>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</si>
  <si>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</si>
  <si>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</si>
  <si>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</si>
  <si>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</si>
  <si>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</si>
  <si>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</si>
  <si>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</si>
  <si>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</si>
  <si>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</si>
  <si>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</si>
  <si>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</si>
  <si>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</si>
  <si>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</si>
  <si>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</si>
  <si>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</si>
  <si>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</si>
  <si>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</si>
  <si>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</si>
  <si>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</si>
  <si>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</si>
  <si>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</si>
  <si>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</si>
  <si>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</si>
  <si>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</si>
  <si>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</si>
  <si>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</si>
  <si>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</si>
  <si>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</si>
  <si>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</si>
  <si>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</si>
  <si>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</si>
  <si>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</si>
  <si>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</si>
  <si>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</si>
  <si>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</si>
  <si>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</si>
  <si>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</si>
  <si>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</si>
  <si>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</si>
  <si>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</si>
  <si>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</si>
  <si>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</si>
  <si>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</si>
  <si>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</si>
  <si>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</si>
  <si>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</si>
  <si>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</si>
  <si>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</si>
  <si>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</si>
  <si>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</si>
  <si>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</si>
  <si>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</si>
  <si>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</si>
  <si>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</si>
  <si>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</si>
  <si>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</si>
  <si>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</si>
  <si>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</si>
  <si>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</si>
  <si>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</si>
  <si>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</si>
  <si>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</si>
  <si>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</si>
  <si>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</si>
  <si>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</si>
  <si>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</si>
  <si>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</si>
  <si>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</si>
  <si>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</si>
  <si>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</si>
  <si>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</si>
  <si>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</si>
  <si>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</si>
  <si>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</si>
  <si>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</si>
  <si>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</si>
  <si>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</si>
  <si>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</si>
  <si>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</si>
  <si>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</si>
  <si>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</si>
  <si>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</si>
  <si>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</si>
  <si>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</si>
  <si>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</si>
  <si>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</si>
  <si>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</si>
  <si>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</si>
  <si>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</si>
  <si>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</si>
  <si>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</si>
  <si>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</si>
  <si>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</si>
  <si>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</si>
  <si>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</si>
  <si>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</si>
  <si>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</si>
  <si>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</si>
  <si>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</si>
  <si>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</si>
  <si>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</si>
  <si>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</si>
  <si>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</si>
  <si>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</si>
  <si>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</si>
  <si>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</si>
  <si>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</si>
  <si>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</si>
  <si>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</si>
  <si>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</si>
  <si>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</si>
  <si>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</si>
  <si>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</si>
  <si>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</si>
  <si>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</si>
  <si>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</si>
  <si>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</si>
  <si>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</si>
  <si>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</si>
  <si>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</si>
  <si>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</si>
  <si>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</si>
  <si>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</si>
  <si>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</si>
  <si>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</si>
  <si>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</si>
  <si>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</si>
  <si>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</si>
  <si>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</si>
  <si>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</si>
  <si>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</si>
  <si>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</si>
  <si>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</si>
  <si>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</si>
  <si>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</si>
  <si>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</si>
  <si>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</si>
  <si>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</si>
  <si>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</si>
  <si>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</si>
  <si>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</si>
  <si>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</si>
  <si>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</si>
  <si>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</si>
  <si>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</si>
  <si>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</si>
  <si>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</si>
  <si>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</si>
  <si>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</si>
  <si>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</si>
  <si>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</si>
  <si>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</si>
  <si>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</si>
  <si>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</si>
  <si>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</si>
  <si>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</si>
  <si>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</si>
  <si>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</si>
  <si>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</si>
  <si>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</si>
  <si>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</si>
  <si>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</si>
  <si>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</si>
  <si>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</si>
  <si>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</si>
  <si>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</si>
  <si>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</si>
  <si>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</si>
  <si>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</si>
  <si>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</si>
  <si>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</si>
  <si>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</si>
  <si>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</si>
  <si>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</si>
  <si>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</si>
  <si>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</si>
  <si>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</si>
  <si>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</si>
  <si>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</si>
  <si>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</si>
  <si>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</si>
  <si>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</si>
  <si>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</si>
  <si>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</si>
  <si>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</si>
  <si>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</si>
  <si>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</si>
  <si>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</si>
  <si>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</si>
  <si>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</si>
  <si>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</si>
  <si>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</si>
  <si>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</si>
  <si>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</si>
  <si>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</si>
  <si>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</si>
  <si>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</si>
  <si>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</si>
  <si>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</si>
  <si>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</si>
  <si>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</si>
  <si>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</si>
  <si>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</si>
  <si>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</si>
  <si>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</si>
  <si>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</si>
  <si>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</si>
  <si>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</si>
  <si>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</si>
  <si>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</si>
  <si>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</si>
  <si>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</si>
  <si>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</si>
  <si>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</si>
  <si>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</si>
  <si>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</si>
  <si>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</si>
  <si>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</si>
  <si>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</si>
  <si>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</si>
  <si>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</si>
  <si>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</si>
  <si>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</si>
  <si>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</si>
  <si>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</si>
  <si>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</si>
  <si>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</si>
  <si>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</si>
  <si>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</si>
  <si>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</si>
  <si>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</si>
  <si>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</si>
  <si>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</si>
  <si>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</si>
  <si>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</si>
  <si>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</si>
  <si>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</si>
  <si>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</si>
  <si>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</si>
  <si>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</si>
  <si>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</si>
  <si>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</si>
  <si>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</si>
  <si>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</si>
  <si>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</si>
  <si>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</si>
  <si>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</si>
  <si>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</si>
  <si>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</si>
  <si>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</si>
  <si>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</si>
  <si>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</si>
  <si>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</si>
  <si>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</si>
  <si>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</si>
  <si>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</si>
  <si>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</si>
  <si>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</si>
  <si>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</si>
  <si>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</si>
  <si>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</si>
  <si>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</si>
  <si>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</si>
  <si>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</si>
  <si>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</si>
  <si>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</si>
  <si>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</si>
  <si>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</si>
  <si>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</si>
  <si>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</si>
  <si>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</si>
  <si>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</si>
  <si>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</si>
  <si>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</si>
  <si>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</si>
  <si>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</si>
  <si>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</si>
  <si>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</si>
  <si>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</si>
  <si>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</si>
  <si>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</si>
  <si>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</si>
  <si>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</si>
  <si>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</si>
  <si>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</si>
  <si>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</si>
  <si>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</si>
  <si>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</si>
  <si>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</si>
  <si>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</si>
  <si>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</si>
  <si>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</si>
  <si>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</si>
  <si>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</si>
  <si>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</si>
  <si>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</si>
  <si>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</si>
  <si>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</si>
  <si>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</si>
  <si>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</si>
  <si>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</si>
  <si>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</si>
  <si>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</si>
  <si>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</si>
  <si>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</si>
  <si>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</si>
  <si>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</si>
  <si>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</si>
  <si>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</si>
  <si>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</si>
  <si>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</si>
  <si>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</si>
  <si>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</si>
  <si>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</si>
  <si>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</si>
  <si>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</si>
  <si>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</si>
  <si>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</si>
  <si>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</si>
  <si>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</si>
  <si>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</si>
  <si>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</si>
  <si>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</si>
  <si>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</si>
  <si>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</si>
  <si>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</si>
  <si>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</si>
  <si>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</si>
  <si>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</si>
  <si>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</si>
  <si>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</si>
  <si>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</si>
  <si>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</si>
  <si>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</si>
  <si>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</si>
  <si>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</si>
  <si>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</si>
  <si>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</si>
  <si>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</si>
  <si>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</si>
  <si>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</si>
  <si>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</si>
  <si>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</si>
  <si>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</si>
  <si>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</si>
  <si>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</si>
  <si>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</si>
  <si>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</si>
  <si>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</si>
  <si>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</si>
  <si>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</si>
  <si>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</si>
  <si>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</si>
  <si>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</si>
  <si>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</si>
  <si>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</si>
  <si>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</si>
  <si>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</si>
  <si>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</si>
  <si>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</si>
  <si>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</si>
  <si>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</si>
  <si>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</si>
  <si>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</si>
  <si>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</si>
  <si>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</si>
  <si>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</si>
  <si>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</si>
  <si>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</si>
  <si>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</si>
  <si>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</si>
  <si>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</si>
  <si>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</si>
  <si>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</si>
  <si>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</si>
  <si>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</si>
  <si>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</si>
  <si>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</si>
  <si>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</si>
  <si>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</si>
  <si>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</si>
  <si>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</si>
  <si>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</si>
  <si>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</si>
  <si>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</si>
  <si>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</si>
  <si>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</si>
  <si>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</si>
  <si>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</si>
  <si>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</si>
  <si>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</si>
  <si>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</si>
  <si>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</si>
  <si>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</si>
  <si>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</si>
  <si>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</si>
  <si>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</si>
  <si>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</si>
  <si>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</si>
  <si>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</si>
  <si>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</si>
  <si>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</si>
  <si>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</si>
  <si>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</si>
  <si>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</si>
  <si>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</si>
  <si>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</si>
  <si>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</si>
  <si>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</si>
  <si>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</si>
  <si>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</si>
  <si>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</si>
  <si>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</si>
  <si>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</si>
  <si>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</si>
  <si>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</si>
  <si>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</si>
  <si>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</si>
  <si>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</si>
  <si>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</si>
  <si>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</si>
  <si>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</si>
  <si>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</si>
  <si>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</si>
  <si>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</si>
  <si>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</si>
  <si>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</si>
  <si>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</si>
  <si>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</si>
  <si>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</si>
  <si>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</si>
  <si>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</si>
  <si>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</si>
  <si>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</si>
  <si>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</si>
  <si>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</si>
  <si>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</si>
  <si>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</si>
  <si>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</si>
  <si>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</si>
  <si>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</si>
  <si>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</si>
  <si>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</si>
  <si>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</si>
  <si>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</si>
  <si>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</si>
  <si>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</si>
  <si>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</si>
  <si>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</si>
  <si>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</si>
  <si>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</si>
  <si>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</si>
  <si>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</si>
  <si>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</si>
  <si>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</si>
  <si>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</si>
  <si>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</si>
  <si>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</si>
  <si>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</si>
  <si>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</si>
  <si>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</si>
  <si>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</si>
  <si>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</si>
  <si>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</si>
  <si>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</si>
  <si>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</si>
  <si>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</si>
  <si>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</si>
  <si>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</si>
  <si>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</si>
  <si>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</si>
  <si>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</si>
  <si>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</si>
  <si>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</si>
  <si>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</si>
  <si>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</si>
  <si>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</si>
  <si>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</si>
  <si>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</si>
  <si>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</si>
  <si>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</si>
  <si>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</si>
  <si>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</si>
  <si>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</si>
  <si>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</si>
  <si>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</si>
  <si>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</si>
  <si>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</si>
  <si>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</si>
  <si>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</si>
  <si>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</si>
  <si>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</si>
  <si>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</si>
  <si>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</si>
  <si>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</si>
  <si>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</si>
  <si>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</si>
  <si>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</si>
  <si>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</si>
  <si>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</si>
  <si>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</si>
  <si>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</si>
  <si>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</si>
  <si>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</si>
  <si>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</si>
  <si>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</si>
  <si>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</si>
  <si>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</si>
  <si>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</si>
  <si>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</si>
  <si>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</si>
  <si>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</si>
  <si>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</si>
  <si>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</si>
  <si>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</si>
  <si>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</si>
  <si>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</si>
  <si>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</si>
  <si>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</si>
  <si>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</si>
  <si>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</si>
  <si>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</si>
  <si>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</si>
  <si>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</si>
  <si>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</si>
  <si>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</si>
  <si>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</si>
  <si>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</si>
  <si>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</si>
  <si>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</si>
  <si>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</si>
  <si>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</si>
  <si>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</si>
  <si>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</si>
  <si>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</si>
  <si>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</si>
  <si>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</si>
  <si>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</si>
  <si>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</si>
  <si>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</si>
  <si>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</si>
  <si>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</si>
  <si>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</si>
  <si>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</si>
  <si>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</si>
  <si>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</si>
  <si>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</si>
  <si>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</si>
  <si>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</si>
  <si>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</si>
  <si>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</si>
  <si>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</si>
  <si>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</si>
  <si>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</si>
  <si>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</si>
  <si>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</si>
  <si>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</si>
  <si>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</si>
  <si>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</si>
  <si>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</si>
  <si>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</si>
  <si>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</si>
  <si>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</si>
  <si>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</si>
  <si>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</si>
  <si>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</si>
  <si>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</si>
  <si>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</si>
  <si>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</si>
  <si>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</si>
  <si>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</si>
  <si>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</si>
  <si>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</si>
  <si>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</si>
  <si>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</si>
  <si>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</si>
  <si>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</si>
  <si>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</si>
  <si>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</si>
  <si>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</si>
  <si>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</si>
  <si>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</si>
  <si>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</si>
  <si>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</si>
  <si>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</si>
  <si>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</si>
  <si>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</si>
  <si>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</si>
  <si>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</si>
  <si>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</si>
  <si>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</si>
  <si>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</si>
  <si>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</si>
  <si>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</si>
  <si>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</si>
  <si>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</si>
  <si>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</si>
  <si>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</si>
  <si>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</si>
  <si>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</si>
  <si>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</si>
  <si>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</si>
  <si>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</si>
  <si>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</si>
  <si>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</si>
  <si>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</si>
  <si>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</si>
  <si>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</si>
  <si>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</si>
  <si>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</si>
  <si>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</si>
  <si>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</si>
  <si>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</si>
  <si>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</si>
  <si>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</si>
  <si>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</si>
  <si>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</si>
  <si>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</si>
  <si>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</si>
  <si>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</si>
  <si>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</si>
  <si>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</si>
  <si>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</si>
  <si>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</si>
  <si>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</si>
  <si>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</si>
  <si>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</si>
  <si>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</si>
  <si>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</si>
  <si>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</si>
  <si>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</si>
  <si>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</si>
  <si>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</si>
  <si>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</si>
  <si>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</si>
  <si>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</si>
  <si>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</si>
  <si>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</si>
  <si>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</si>
  <si>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</si>
  <si>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</si>
  <si>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</si>
  <si>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</si>
  <si>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</si>
  <si>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</si>
  <si>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</si>
  <si>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</si>
  <si>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</si>
  <si>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</si>
  <si>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</si>
  <si>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</si>
  <si>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</si>
  <si>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</si>
  <si>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</si>
  <si>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</si>
  <si>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</si>
  <si>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</si>
  <si>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</si>
  <si>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</si>
  <si>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</si>
  <si>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</si>
  <si>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</si>
  <si>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</si>
  <si>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</si>
  <si>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</si>
  <si>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</si>
  <si>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</si>
  <si>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</si>
  <si>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</si>
  <si>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</si>
  <si>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</si>
  <si>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</si>
  <si>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</si>
  <si>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</si>
  <si>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</si>
  <si>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</si>
  <si>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</si>
  <si>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</si>
  <si>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</si>
  <si>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</si>
  <si>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</si>
  <si>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</si>
  <si>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</si>
  <si>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</si>
  <si>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</si>
  <si>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</si>
  <si>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</si>
  <si>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</si>
  <si>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</si>
  <si>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</si>
  <si>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</si>
  <si>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</si>
  <si>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</si>
  <si>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</si>
  <si>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</si>
  <si>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</si>
  <si>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</si>
  <si>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</si>
  <si>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</si>
  <si>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</si>
  <si>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</si>
  <si>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</si>
  <si>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</si>
  <si>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</si>
  <si>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</si>
  <si>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</si>
  <si>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</si>
  <si>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</si>
  <si>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</si>
  <si>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</si>
  <si>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</si>
  <si>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</si>
  <si>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</si>
  <si>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</si>
  <si>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</si>
  <si>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</si>
  <si>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</si>
  <si>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</si>
  <si>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</si>
  <si>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</si>
  <si>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</si>
  <si>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</si>
  <si>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</si>
  <si>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</si>
  <si>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</si>
  <si>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</si>
  <si>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</si>
  <si>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</si>
  <si>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</si>
  <si>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</si>
  <si>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</si>
  <si>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</si>
  <si>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</si>
  <si>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</si>
  <si>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</si>
  <si>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</si>
  <si>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</si>
  <si>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</si>
  <si>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</si>
  <si>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</si>
  <si>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</si>
  <si>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</si>
  <si>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</si>
  <si>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</si>
  <si>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</si>
  <si>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</si>
  <si>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</si>
  <si>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</si>
  <si>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</si>
  <si>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</si>
  <si>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</si>
  <si>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</si>
  <si>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</si>
  <si>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</si>
  <si>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</si>
  <si>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</si>
  <si>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</si>
  <si>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</si>
  <si>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</si>
  <si>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</si>
  <si>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</si>
  <si>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</si>
  <si>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</si>
  <si>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</si>
  <si>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</si>
  <si>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</si>
  <si>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</si>
  <si>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</si>
  <si>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</si>
  <si>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</si>
  <si>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</si>
  <si>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</si>
  <si>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</si>
  <si>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</si>
  <si>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</si>
  <si>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</si>
  <si>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</si>
  <si>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</si>
  <si>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</si>
  <si>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</si>
  <si>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</si>
  <si>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</si>
  <si>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</si>
  <si>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</si>
  <si>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</si>
  <si>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</si>
  <si>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</si>
  <si>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</si>
  <si>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</si>
  <si>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</si>
  <si>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</si>
  <si>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</si>
  <si>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</si>
  <si>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</si>
  <si>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</si>
  <si>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</si>
  <si>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</si>
  <si>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</si>
  <si>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</si>
  <si>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</si>
  <si>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</si>
  <si>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</si>
  <si>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</si>
  <si>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</si>
  <si>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</si>
  <si>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</si>
  <si>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</si>
  <si>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</si>
  <si>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</si>
  <si>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</si>
  <si>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</si>
  <si>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</si>
  <si>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</si>
  <si>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</si>
  <si>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</si>
  <si>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</si>
  <si>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</si>
  <si>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</si>
  <si>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</si>
  <si>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</si>
  <si>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</si>
  <si>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</si>
  <si>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</si>
  <si>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</si>
  <si>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</si>
  <si>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</si>
  <si>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</si>
  <si>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</si>
  <si>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</si>
  <si>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</si>
  <si>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</si>
  <si>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</si>
  <si>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</si>
  <si>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</si>
  <si>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</si>
  <si>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</si>
  <si>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</si>
  <si>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</si>
  <si>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</si>
  <si>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</si>
  <si>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</si>
  <si>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</si>
  <si>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</si>
  <si>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</si>
  <si>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</si>
  <si>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43001.м. Луцьк.вул. Червоного Хреста 10</t>
  </si>
  <si>
    <t/>
  </si>
  <si>
    <t xml:space="preserve">В.А. Подолюк </t>
  </si>
  <si>
    <t>Ю.Ю. Никитюк</t>
  </si>
  <si>
    <t>777-022</t>
  </si>
  <si>
    <t>statistic@vla.court.gov.ua</t>
  </si>
  <si>
    <t>5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</si>
</sst>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1932</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&amp;LEB4940C0&amp;C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493</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494</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504</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509</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2173</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2341</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0</v>
      </c>
      <c r="E553" s="32">
        <f>SUM(E554:E741)</f>
        <v>0</v>
      </c>
      <c r="F553" s="32">
        <f>SUM(F554:F741)</f>
        <v>0</v>
      </c>
      <c r="G553" s="32">
        <f>SUM(G554:G741)</f>
        <v>0</v>
      </c>
      <c r="H553" s="32">
        <f>SUM(H554:H741)</f>
        <v>0</v>
      </c>
      <c r="I553" s="32">
        <f>SUM(J553:M553)</f>
        <v>0</v>
      </c>
      <c r="J553" s="32">
        <f>SUM(J554:J741)</f>
        <v>0</v>
      </c>
      <c r="K553" s="32">
        <f>SUM(K554:K741)</f>
        <v>0</v>
      </c>
      <c r="L553" s="32">
        <f>SUM(L554:L741)</f>
        <v>0</v>
      </c>
      <c r="M553" s="32">
        <f>SUM(M554:M741)</f>
        <v>0</v>
      </c>
      <c r="N553" s="32">
        <f>SUM(O553:R553)</f>
        <v>0</v>
      </c>
      <c r="O553" s="32">
        <f>SUM(O554:O741)</f>
        <v>0</v>
      </c>
      <c r="P553" s="32">
        <f>SUM(P554:P741)</f>
        <v>0</v>
      </c>
      <c r="Q553" s="32">
        <f>SUM(Q554:Q741)</f>
        <v>0</v>
      </c>
      <c r="R553" s="32">
        <f>SUM(R554:R741)</f>
        <v>0</v>
      </c>
      <c r="S553" s="32">
        <f>SUM(T553:W553)</f>
        <v>0</v>
      </c>
      <c r="T553" s="32">
        <f>SUM(T554:T741)</f>
        <v>0</v>
      </c>
      <c r="U553" s="32">
        <f>SUM(U554:U741)</f>
        <v>0</v>
      </c>
      <c r="V553" s="32">
        <f>SUM(V554:V741)</f>
        <v>0</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hidden="1">
      <c r="A737" s="90">
        <v>113070100</v>
      </c>
      <c r="B737" s="42" t="s">
        <v>670</v>
      </c>
      <c r="C737" s="99"/>
      <c r="D737" s="40"/>
      <c r="E737" s="40"/>
      <c r="F737" s="40"/>
      <c r="G737" s="40"/>
      <c r="H737" s="40"/>
      <c r="I737" s="40"/>
      <c r="J737" s="40"/>
      <c r="K737" s="40"/>
      <c r="L737" s="40"/>
      <c r="M737" s="40"/>
      <c r="N737" s="40"/>
      <c r="O737" s="40"/>
      <c r="P737" s="40"/>
      <c r="Q737" s="40"/>
      <c r="R737" s="40"/>
      <c r="S737" s="40"/>
      <c r="T737" s="40"/>
      <c r="U737" s="40"/>
      <c r="V737" s="40"/>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0</v>
      </c>
      <c r="E753" s="7">
        <f>SUM(E553,E742:E752)</f>
        <v>0</v>
      </c>
      <c r="F753" s="7">
        <f>SUM(F553,F742:F752)</f>
        <v>0</v>
      </c>
      <c r="G753" s="7">
        <f>SUM(G553,G742:G752)</f>
        <v>0</v>
      </c>
      <c r="H753" s="7">
        <f>SUM(H553,H742:H752)</f>
        <v>0</v>
      </c>
      <c r="I753" s="7">
        <f>SUM(J753:M753)</f>
        <v>0</v>
      </c>
      <c r="J753" s="7">
        <f>SUM(J553,J742:J752)</f>
        <v>0</v>
      </c>
      <c r="K753" s="7">
        <f>SUM(K553,K742:K752)</f>
        <v>0</v>
      </c>
      <c r="L753" s="7">
        <f>SUM(L553,L742:L752)</f>
        <v>0</v>
      </c>
      <c r="M753" s="7">
        <f>SUM(M553,M742:M752)</f>
        <v>0</v>
      </c>
      <c r="N753" s="7">
        <f>SUM(O753:R753)</f>
        <v>0</v>
      </c>
      <c r="O753" s="7">
        <f>SUM(O553,O742:O752)</f>
        <v>0</v>
      </c>
      <c r="P753" s="7">
        <f>SUM(P553,P742:P752)</f>
        <v>0</v>
      </c>
      <c r="Q753" s="7">
        <f>SUM(Q553,Q742:Q752)</f>
        <v>0</v>
      </c>
      <c r="R753" s="7">
        <f>SUM(R553,R742:R752)</f>
        <v>0</v>
      </c>
      <c r="S753" s="7">
        <f>SUM(T753:W753)</f>
        <v>0</v>
      </c>
      <c r="T753" s="7">
        <f>SUM(T553,T742:T752)</f>
        <v>0</v>
      </c>
      <c r="U753" s="7">
        <f>SUM(U553,U742:U752)</f>
        <v>0</v>
      </c>
      <c r="V753" s="7">
        <f>SUM(V553,V742:V752)</f>
        <v>0</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0</v>
      </c>
      <c r="E755" s="32">
        <f>SUM(E756:E764)</f>
        <v>0</v>
      </c>
      <c r="F755" s="32">
        <f>SUM(F756:F764)</f>
        <v>0</v>
      </c>
      <c r="G755" s="32">
        <f>SUM(G756:G764)</f>
        <v>0</v>
      </c>
      <c r="H755" s="32">
        <f>SUM(H756:H764)</f>
        <v>0</v>
      </c>
      <c r="I755" s="32">
        <f>SUM(J755:M755)</f>
        <v>0</v>
      </c>
      <c r="J755" s="32">
        <f>SUM(J756:J764)</f>
        <v>0</v>
      </c>
      <c r="K755" s="32">
        <f>SUM(K756:K764)</f>
        <v>0</v>
      </c>
      <c r="L755" s="32">
        <f>SUM(L756:L764)</f>
        <v>0</v>
      </c>
      <c r="M755" s="32">
        <f>SUM(M756:M764)</f>
        <v>0</v>
      </c>
      <c r="N755" s="32">
        <f>SUM(O755:R755)</f>
        <v>0</v>
      </c>
      <c r="O755" s="32">
        <f>SUM(O756:O764)</f>
        <v>0</v>
      </c>
      <c r="P755" s="32">
        <f>SUM(P756:P764)</f>
        <v>0</v>
      </c>
      <c r="Q755" s="32">
        <f>SUM(Q756:Q764)</f>
        <v>0</v>
      </c>
      <c r="R755" s="32">
        <f>SUM(R756:R764)</f>
        <v>0</v>
      </c>
      <c r="S755" s="32">
        <f>SUM(T755:W755)</f>
        <v>0</v>
      </c>
      <c r="T755" s="32">
        <f>SUM(T756:T764)</f>
        <v>0</v>
      </c>
      <c r="U755" s="32">
        <f>SUM(U756:U764)</f>
        <v>0</v>
      </c>
      <c r="V755" s="32">
        <f>SUM(V756:V764)</f>
        <v>0</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hidden="1">
      <c r="A759" s="89">
        <v>321030000</v>
      </c>
      <c r="B759" s="30" t="s">
        <v>678</v>
      </c>
      <c r="C759" s="99"/>
      <c r="D759" s="6"/>
      <c r="E759" s="6"/>
      <c r="F759" s="6"/>
      <c r="G759" s="6"/>
      <c r="H759" s="6"/>
      <c r="I759" s="6"/>
      <c r="J759" s="6"/>
      <c r="K759" s="6"/>
      <c r="L759" s="6"/>
      <c r="M759" s="6"/>
      <c r="N759" s="6"/>
      <c r="O759" s="6"/>
      <c r="P759" s="6"/>
      <c r="Q759" s="6"/>
      <c r="R759" s="6"/>
      <c r="S759" s="6"/>
      <c r="T759" s="6"/>
      <c r="U759" s="6"/>
      <c r="V759" s="6"/>
      <c r="W759" s="6"/>
      <c r="X759" s="5">
        <v>324</v>
      </c>
    </row>
    <row r="760" spans="1:24" ht="38.25" hidden="1">
      <c r="A760" s="89">
        <v>321040000</v>
      </c>
      <c r="B760" s="30" t="s">
        <v>679</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0</v>
      </c>
      <c r="E765" s="32">
        <f>SUM(E766:E860)</f>
        <v>0</v>
      </c>
      <c r="F765" s="32">
        <f>SUM(F766:F860)</f>
        <v>0</v>
      </c>
      <c r="G765" s="32">
        <f>SUM(G766:G860)</f>
        <v>0</v>
      </c>
      <c r="H765" s="32">
        <f>SUM(H766:H860)</f>
        <v>0</v>
      </c>
      <c r="I765" s="32">
        <f>SUM(J765:M765)</f>
        <v>0</v>
      </c>
      <c r="J765" s="32">
        <f>SUM(J766:J860)</f>
        <v>0</v>
      </c>
      <c r="K765" s="32">
        <f>SUM(K766:K860)</f>
        <v>0</v>
      </c>
      <c r="L765" s="32">
        <f>SUM(L766:L860)</f>
        <v>0</v>
      </c>
      <c r="M765" s="32">
        <f>SUM(M766:M860)</f>
        <v>0</v>
      </c>
      <c r="N765" s="32">
        <f>SUM(O765:R765)</f>
        <v>0</v>
      </c>
      <c r="O765" s="32">
        <f>SUM(O766:O860)</f>
        <v>0</v>
      </c>
      <c r="P765" s="32">
        <f>SUM(P766:P860)</f>
        <v>0</v>
      </c>
      <c r="Q765" s="32">
        <f>SUM(Q766:Q860)</f>
        <v>0</v>
      </c>
      <c r="R765" s="32">
        <f>SUM(R766:R860)</f>
        <v>0</v>
      </c>
      <c r="S765" s="32">
        <f>SUM(T765:W765)</f>
        <v>0</v>
      </c>
      <c r="T765" s="32">
        <f>SUM(T766:T860)</f>
        <v>0</v>
      </c>
      <c r="U765" s="32">
        <f>SUM(U766:U860)</f>
        <v>0</v>
      </c>
      <c r="V765" s="32">
        <f>SUM(V766:V860)</f>
        <v>0</v>
      </c>
      <c r="W765" s="32">
        <f>SUM(W766:W860)</f>
        <v>0</v>
      </c>
      <c r="X765" s="33" t="s">
        <v>1920</v>
      </c>
    </row>
    <row r="766" spans="1:24" ht="25.5" hidden="1">
      <c r="A766" s="89">
        <v>301000000</v>
      </c>
      <c r="B766" s="30" t="s">
        <v>683</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hidden="1">
      <c r="A780" s="89">
        <v>301030300</v>
      </c>
      <c r="B780" s="30" t="s">
        <v>691</v>
      </c>
      <c r="C780" s="99"/>
      <c r="D780" s="6"/>
      <c r="E780" s="6"/>
      <c r="F780" s="6"/>
      <c r="G780" s="6"/>
      <c r="H780" s="6"/>
      <c r="I780" s="6"/>
      <c r="J780" s="6"/>
      <c r="K780" s="6"/>
      <c r="L780" s="6"/>
      <c r="M780" s="6"/>
      <c r="N780" s="6"/>
      <c r="O780" s="6"/>
      <c r="P780" s="6"/>
      <c r="Q780" s="6"/>
      <c r="R780" s="6"/>
      <c r="S780" s="6"/>
      <c r="T780" s="6"/>
      <c r="U780" s="6"/>
      <c r="V780" s="6"/>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9">
        <v>302000000</v>
      </c>
      <c r="B787" s="30" t="s">
        <v>698</v>
      </c>
      <c r="C787" s="99"/>
      <c r="D787" s="6"/>
      <c r="E787" s="6"/>
      <c r="F787" s="6"/>
      <c r="G787" s="6"/>
      <c r="H787" s="6"/>
      <c r="I787" s="6"/>
      <c r="J787" s="6"/>
      <c r="K787" s="6"/>
      <c r="L787" s="6"/>
      <c r="M787" s="6"/>
      <c r="N787" s="6"/>
      <c r="O787" s="6"/>
      <c r="P787" s="6"/>
      <c r="Q787" s="6"/>
      <c r="R787" s="6"/>
      <c r="S787" s="6"/>
      <c r="T787" s="6"/>
      <c r="U787" s="6"/>
      <c r="V787" s="6"/>
      <c r="W787" s="6"/>
      <c r="X787" s="5">
        <v>345</v>
      </c>
    </row>
    <row r="788" spans="1:24" ht="12.75" hidden="1">
      <c r="A788" s="89">
        <v>302010000</v>
      </c>
      <c r="B788" s="30" t="s">
        <v>699</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302090000</v>
      </c>
      <c r="B797" s="30" t="s">
        <v>708</v>
      </c>
      <c r="C797" s="99"/>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9">
        <v>304000000</v>
      </c>
      <c r="B803" s="30" t="s">
        <v>714</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9">
        <v>304010000</v>
      </c>
      <c r="B804" s="30" t="s">
        <v>715</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304030000</v>
      </c>
      <c r="B806" s="30" t="s">
        <v>717</v>
      </c>
      <c r="C806" s="99"/>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9">
        <v>304070000</v>
      </c>
      <c r="B811" s="30" t="s">
        <v>720</v>
      </c>
      <c r="C811" s="99"/>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9">
        <v>304080000</v>
      </c>
      <c r="B812" s="30" t="s">
        <v>721</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hidden="1">
      <c r="A814" s="89">
        <v>304090000</v>
      </c>
      <c r="B814" s="30" t="s">
        <v>723</v>
      </c>
      <c r="C814" s="99"/>
      <c r="D814" s="6"/>
      <c r="E814" s="6"/>
      <c r="F814" s="6"/>
      <c r="G814" s="6"/>
      <c r="H814" s="6"/>
      <c r="I814" s="6"/>
      <c r="J814" s="6"/>
      <c r="K814" s="6"/>
      <c r="L814" s="6"/>
      <c r="M814" s="6"/>
      <c r="N814" s="6"/>
      <c r="O814" s="6"/>
      <c r="P814" s="6"/>
      <c r="Q814" s="6"/>
      <c r="R814" s="6"/>
      <c r="S814" s="6"/>
      <c r="T814" s="6"/>
      <c r="U814" s="6"/>
      <c r="V814" s="6"/>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9">
        <v>304090200</v>
      </c>
      <c r="B816" s="30" t="s">
        <v>725</v>
      </c>
      <c r="C816" s="99"/>
      <c r="D816" s="6"/>
      <c r="E816" s="6"/>
      <c r="F816" s="6"/>
      <c r="G816" s="6"/>
      <c r="H816" s="6"/>
      <c r="I816" s="6"/>
      <c r="J816" s="6"/>
      <c r="K816" s="6"/>
      <c r="L816" s="6"/>
      <c r="M816" s="6"/>
      <c r="N816" s="6"/>
      <c r="O816" s="6"/>
      <c r="P816" s="6"/>
      <c r="Q816" s="6"/>
      <c r="R816" s="6"/>
      <c r="S816" s="6"/>
      <c r="T816" s="6"/>
      <c r="U816" s="6"/>
      <c r="V816" s="6"/>
      <c r="W816" s="6"/>
      <c r="X816" s="5">
        <v>280</v>
      </c>
    </row>
    <row r="817" spans="1:24" ht="12.75" hidden="1">
      <c r="A817" s="89">
        <v>304090300</v>
      </c>
      <c r="B817" s="30" t="s">
        <v>726</v>
      </c>
      <c r="C817" s="99"/>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728</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9">
        <v>305010100</v>
      </c>
      <c r="B820" s="30" t="s">
        <v>729</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hidden="1">
      <c r="A822" s="89">
        <v>305010300</v>
      </c>
      <c r="B822" s="30" t="s">
        <v>731</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9">
        <v>305010900</v>
      </c>
      <c r="B828" s="30" t="s">
        <v>737</v>
      </c>
      <c r="C828" s="99"/>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9">
        <v>305030000</v>
      </c>
      <c r="B831" s="30" t="s">
        <v>740</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hidden="1">
      <c r="A835" s="89">
        <v>307000000</v>
      </c>
      <c r="B835" s="30" t="s">
        <v>744</v>
      </c>
      <c r="C835" s="99"/>
      <c r="D835" s="6"/>
      <c r="E835" s="6"/>
      <c r="F835" s="6"/>
      <c r="G835" s="6"/>
      <c r="H835" s="6"/>
      <c r="I835" s="6"/>
      <c r="J835" s="6"/>
      <c r="K835" s="6"/>
      <c r="L835" s="6"/>
      <c r="M835" s="6"/>
      <c r="N835" s="6"/>
      <c r="O835" s="6"/>
      <c r="P835" s="6"/>
      <c r="Q835" s="6"/>
      <c r="R835" s="6"/>
      <c r="S835" s="6"/>
      <c r="T835" s="6"/>
      <c r="U835" s="6"/>
      <c r="V835" s="6"/>
      <c r="W835" s="6"/>
      <c r="X835" s="5">
        <v>315</v>
      </c>
    </row>
    <row r="836" spans="1:24" ht="12.75" hidden="1">
      <c r="A836" s="89">
        <v>307010000</v>
      </c>
      <c r="B836" s="30" t="s">
        <v>745</v>
      </c>
      <c r="C836" s="99"/>
      <c r="D836" s="6"/>
      <c r="E836" s="6"/>
      <c r="F836" s="6"/>
      <c r="G836" s="6"/>
      <c r="H836" s="6"/>
      <c r="I836" s="6"/>
      <c r="J836" s="6"/>
      <c r="K836" s="6"/>
      <c r="L836" s="6"/>
      <c r="M836" s="6"/>
      <c r="N836" s="6"/>
      <c r="O836" s="6"/>
      <c r="P836" s="6"/>
      <c r="Q836" s="6"/>
      <c r="R836" s="6"/>
      <c r="S836" s="6"/>
      <c r="T836" s="6"/>
      <c r="U836" s="6"/>
      <c r="V836" s="6"/>
      <c r="W836" s="6"/>
      <c r="X836" s="5">
        <v>292</v>
      </c>
    </row>
    <row r="837" spans="1:24" ht="12.75" hidden="1">
      <c r="A837" s="89">
        <v>307020000</v>
      </c>
      <c r="B837" s="30" t="s">
        <v>746</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9">
        <v>308030000</v>
      </c>
      <c r="B841" s="30" t="s">
        <v>750</v>
      </c>
      <c r="C841" s="99"/>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hidden="1">
      <c r="A843" s="89">
        <v>310000000</v>
      </c>
      <c r="B843" s="30" t="s">
        <v>752</v>
      </c>
      <c r="C843" s="99"/>
      <c r="D843" s="6"/>
      <c r="E843" s="6"/>
      <c r="F843" s="6"/>
      <c r="G843" s="6"/>
      <c r="H843" s="6"/>
      <c r="I843" s="6"/>
      <c r="J843" s="6"/>
      <c r="K843" s="6"/>
      <c r="L843" s="6"/>
      <c r="M843" s="6"/>
      <c r="N843" s="6"/>
      <c r="O843" s="6"/>
      <c r="P843" s="6"/>
      <c r="Q843" s="6"/>
      <c r="R843" s="6"/>
      <c r="S843" s="6"/>
      <c r="T843" s="6"/>
      <c r="U843" s="6"/>
      <c r="V843" s="6"/>
      <c r="W843" s="6"/>
      <c r="X843" s="5">
        <v>240</v>
      </c>
    </row>
    <row r="844" spans="1:24" ht="12.75" hidden="1">
      <c r="A844" s="89">
        <v>310010000</v>
      </c>
      <c r="B844" s="30" t="s">
        <v>753</v>
      </c>
      <c r="C844" s="99"/>
      <c r="D844" s="6"/>
      <c r="E844" s="6"/>
      <c r="F844" s="6"/>
      <c r="G844" s="6"/>
      <c r="H844" s="6"/>
      <c r="I844" s="6"/>
      <c r="J844" s="6"/>
      <c r="K844" s="6"/>
      <c r="L844" s="6"/>
      <c r="M844" s="6"/>
      <c r="N844" s="6"/>
      <c r="O844" s="6"/>
      <c r="P844" s="6"/>
      <c r="Q844" s="6"/>
      <c r="R844" s="6"/>
      <c r="S844" s="6"/>
      <c r="T844" s="6"/>
      <c r="U844" s="6"/>
      <c r="V844" s="6"/>
      <c r="W844" s="6"/>
      <c r="X844" s="5">
        <v>135</v>
      </c>
    </row>
    <row r="845" spans="1:24" ht="12.75" hidden="1">
      <c r="A845" s="89">
        <v>310020000</v>
      </c>
      <c r="B845" s="30" t="s">
        <v>754</v>
      </c>
      <c r="C845" s="99"/>
      <c r="D845" s="6"/>
      <c r="E845" s="6"/>
      <c r="F845" s="6"/>
      <c r="G845" s="6"/>
      <c r="H845" s="6"/>
      <c r="I845" s="6"/>
      <c r="J845" s="6"/>
      <c r="K845" s="6"/>
      <c r="L845" s="6"/>
      <c r="M845" s="6"/>
      <c r="N845" s="6"/>
      <c r="O845" s="6"/>
      <c r="P845" s="6"/>
      <c r="Q845" s="6"/>
      <c r="R845" s="6"/>
      <c r="S845" s="6"/>
      <c r="T845" s="6"/>
      <c r="U845" s="6"/>
      <c r="V845" s="6"/>
      <c r="W845" s="6"/>
      <c r="X845" s="5">
        <v>153</v>
      </c>
    </row>
    <row r="846" spans="1:24" ht="12.75" hidden="1">
      <c r="A846" s="89">
        <v>310030000</v>
      </c>
      <c r="B846" s="30" t="s">
        <v>755</v>
      </c>
      <c r="C846" s="99"/>
      <c r="D846" s="6"/>
      <c r="E846" s="6"/>
      <c r="F846" s="6"/>
      <c r="G846" s="6"/>
      <c r="H846" s="6"/>
      <c r="I846" s="6"/>
      <c r="J846" s="6"/>
      <c r="K846" s="6"/>
      <c r="L846" s="6"/>
      <c r="M846" s="6"/>
      <c r="N846" s="6"/>
      <c r="O846" s="6"/>
      <c r="P846" s="6"/>
      <c r="Q846" s="6"/>
      <c r="R846" s="6"/>
      <c r="S846" s="6"/>
      <c r="T846" s="6"/>
      <c r="U846" s="6"/>
      <c r="V846" s="6"/>
      <c r="W846" s="6"/>
      <c r="X846" s="5">
        <v>296</v>
      </c>
    </row>
    <row r="847" spans="1:24" ht="12.75" hidden="1">
      <c r="A847" s="89">
        <v>310040000</v>
      </c>
      <c r="B847" s="30" t="s">
        <v>756</v>
      </c>
      <c r="C847" s="99"/>
      <c r="D847" s="6"/>
      <c r="E847" s="6"/>
      <c r="F847" s="6"/>
      <c r="G847" s="6"/>
      <c r="H847" s="6"/>
      <c r="I847" s="6"/>
      <c r="J847" s="6"/>
      <c r="K847" s="6"/>
      <c r="L847" s="6"/>
      <c r="M847" s="6"/>
      <c r="N847" s="6"/>
      <c r="O847" s="6"/>
      <c r="P847" s="6"/>
      <c r="Q847" s="6"/>
      <c r="R847" s="6"/>
      <c r="S847" s="6"/>
      <c r="T847" s="6"/>
      <c r="U847" s="6"/>
      <c r="V847" s="6"/>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9">
        <v>311000000</v>
      </c>
      <c r="B851" s="30" t="s">
        <v>760</v>
      </c>
      <c r="C851" s="99"/>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9">
        <v>311010000</v>
      </c>
      <c r="B852" s="30" t="s">
        <v>761</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764</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9">
        <v>312000000</v>
      </c>
      <c r="B857" s="30" t="s">
        <v>766</v>
      </c>
      <c r="C857" s="99"/>
      <c r="D857" s="6"/>
      <c r="E857" s="6"/>
      <c r="F857" s="6"/>
      <c r="G857" s="6"/>
      <c r="H857" s="6"/>
      <c r="I857" s="6"/>
      <c r="J857" s="6"/>
      <c r="K857" s="6"/>
      <c r="L857" s="6"/>
      <c r="M857" s="6"/>
      <c r="N857" s="6"/>
      <c r="O857" s="6"/>
      <c r="P857" s="6"/>
      <c r="Q857" s="6"/>
      <c r="R857" s="6"/>
      <c r="S857" s="6"/>
      <c r="T857" s="6"/>
      <c r="U857" s="6"/>
      <c r="V857" s="6"/>
      <c r="W857" s="6"/>
      <c r="X857" s="5">
        <v>315</v>
      </c>
    </row>
    <row r="858" spans="1:24" ht="12.75" hidden="1">
      <c r="A858" s="89">
        <v>313000000</v>
      </c>
      <c r="B858" s="30" t="s">
        <v>767</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0</v>
      </c>
      <c r="E861" s="32">
        <f>SUM(E862:E894)</f>
        <v>0</v>
      </c>
      <c r="F861" s="32">
        <f>SUM(F862:F894)</f>
        <v>0</v>
      </c>
      <c r="G861" s="32">
        <f>SUM(G862:G894)</f>
        <v>0</v>
      </c>
      <c r="H861" s="32">
        <f>SUM(H862:H894)</f>
        <v>0</v>
      </c>
      <c r="I861" s="32">
        <f>SUM(J861:M861)</f>
        <v>0</v>
      </c>
      <c r="J861" s="32">
        <f>SUM(J862:J894)</f>
        <v>0</v>
      </c>
      <c r="K861" s="32">
        <f>SUM(K862:K894)</f>
        <v>0</v>
      </c>
      <c r="L861" s="32">
        <f>SUM(L862:L894)</f>
        <v>0</v>
      </c>
      <c r="M861" s="32">
        <f>SUM(M862:M894)</f>
        <v>0</v>
      </c>
      <c r="N861" s="32">
        <f>SUM(O861:R861)</f>
        <v>0</v>
      </c>
      <c r="O861" s="32">
        <f>SUM(O862:O894)</f>
        <v>0</v>
      </c>
      <c r="P861" s="32">
        <f>SUM(P862:P894)</f>
        <v>0</v>
      </c>
      <c r="Q861" s="32">
        <f>SUM(Q862:Q894)</f>
        <v>0</v>
      </c>
      <c r="R861" s="32">
        <f>SUM(R862:R894)</f>
        <v>0</v>
      </c>
      <c r="S861" s="32">
        <f>SUM(T861:W861)</f>
        <v>0</v>
      </c>
      <c r="T861" s="32">
        <f>SUM(T862:T894)</f>
        <v>0</v>
      </c>
      <c r="U861" s="32">
        <f>SUM(U862:U894)</f>
        <v>0</v>
      </c>
      <c r="V861" s="32">
        <f>SUM(V862:V894)</f>
        <v>0</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hidden="1">
      <c r="A865" s="90">
        <v>331010200</v>
      </c>
      <c r="B865" s="42" t="s">
        <v>772</v>
      </c>
      <c r="C865" s="99"/>
      <c r="D865" s="40"/>
      <c r="E865" s="40"/>
      <c r="F865" s="40"/>
      <c r="G865" s="40"/>
      <c r="H865" s="40"/>
      <c r="I865" s="40"/>
      <c r="J865" s="40"/>
      <c r="K865" s="40"/>
      <c r="L865" s="40"/>
      <c r="M865" s="40"/>
      <c r="N865" s="40"/>
      <c r="O865" s="40"/>
      <c r="P865" s="40"/>
      <c r="Q865" s="40"/>
      <c r="R865" s="40"/>
      <c r="S865" s="40"/>
      <c r="T865" s="40"/>
      <c r="U865" s="40"/>
      <c r="V865" s="40"/>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hidden="1">
      <c r="A871" s="90">
        <v>331050100</v>
      </c>
      <c r="B871" s="42" t="s">
        <v>778</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hidden="1">
      <c r="A877" s="90">
        <v>331060201</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hidden="1">
      <c r="A878" s="90">
        <v>331060300</v>
      </c>
      <c r="B878" s="42" t="s">
        <v>784</v>
      </c>
      <c r="C878" s="99"/>
      <c r="D878" s="40"/>
      <c r="E878" s="40"/>
      <c r="F878" s="40"/>
      <c r="G878" s="40"/>
      <c r="H878" s="40"/>
      <c r="I878" s="40"/>
      <c r="J878" s="40"/>
      <c r="K878" s="40"/>
      <c r="L878" s="40"/>
      <c r="M878" s="40"/>
      <c r="N878" s="40"/>
      <c r="O878" s="40"/>
      <c r="P878" s="40"/>
      <c r="Q878" s="40"/>
      <c r="R878" s="40"/>
      <c r="S878" s="40"/>
      <c r="T878" s="40"/>
      <c r="U878" s="40"/>
      <c r="V878" s="40"/>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c r="E896" s="32"/>
      <c r="F896" s="32"/>
      <c r="G896" s="32"/>
      <c r="H896" s="32"/>
      <c r="I896" s="32"/>
      <c r="J896" s="32"/>
      <c r="K896" s="32"/>
      <c r="L896" s="32"/>
      <c r="M896" s="32"/>
      <c r="N896" s="32"/>
      <c r="O896" s="32"/>
      <c r="P896" s="32"/>
      <c r="Q896" s="32"/>
      <c r="R896" s="32"/>
      <c r="S896" s="32"/>
      <c r="T896" s="32"/>
      <c r="U896" s="32"/>
      <c r="V896" s="32"/>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600040000</v>
      </c>
      <c r="B899" s="35" t="s">
        <v>2342</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2343</v>
      </c>
      <c r="C900" s="98"/>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c r="E906" s="32"/>
      <c r="F906" s="32"/>
      <c r="G906" s="32"/>
      <c r="H906" s="32"/>
      <c r="I906" s="32"/>
      <c r="J906" s="32"/>
      <c r="K906" s="32"/>
      <c r="L906" s="32"/>
      <c r="M906" s="32"/>
      <c r="N906" s="32"/>
      <c r="O906" s="32"/>
      <c r="P906" s="32"/>
      <c r="Q906" s="32"/>
      <c r="R906" s="32"/>
      <c r="S906" s="32"/>
      <c r="T906" s="32"/>
      <c r="U906" s="32"/>
      <c r="V906" s="32"/>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2">
        <v>600140000</v>
      </c>
      <c r="B909" s="35" t="s">
        <v>2333</v>
      </c>
      <c r="C909" s="98"/>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100"/>
      <c r="D910" s="7">
        <f>SUM(E910:H910)</f>
        <v>0</v>
      </c>
      <c r="E910" s="7">
        <f>SUM(E755,E765,E861,E895:E909)</f>
        <v>0</v>
      </c>
      <c r="F910" s="7">
        <f>SUM(F755,F765,F861,F895:F909)</f>
        <v>0</v>
      </c>
      <c r="G910" s="7">
        <f>SUM(G755,G765,G861,G895:G909)</f>
        <v>0</v>
      </c>
      <c r="H910" s="7">
        <f>SUM(H755,H765,H861,H895:H909)</f>
        <v>0</v>
      </c>
      <c r="I910" s="7">
        <f>SUM(J910:M910)</f>
        <v>0</v>
      </c>
      <c r="J910" s="7">
        <f>SUM(J755,J765,J861,J895:J909)</f>
        <v>0</v>
      </c>
      <c r="K910" s="7">
        <f>SUM(K755,K765,K861,K895:K909)</f>
        <v>0</v>
      </c>
      <c r="L910" s="7">
        <f>SUM(L755,L765,L861,L895:L909)</f>
        <v>0</v>
      </c>
      <c r="M910" s="7">
        <f>SUM(M755,M765,M861,M895:M909)</f>
        <v>0</v>
      </c>
      <c r="N910" s="7">
        <f>SUM(O910:R910)</f>
        <v>0</v>
      </c>
      <c r="O910" s="7">
        <f>SUM(O755,O765,O861,O895:O909)</f>
        <v>0</v>
      </c>
      <c r="P910" s="7">
        <f>SUM(P755,P765,P861,P895:P909)</f>
        <v>0</v>
      </c>
      <c r="Q910" s="7">
        <f>SUM(Q755,Q765,Q861,Q895:Q909)</f>
        <v>0</v>
      </c>
      <c r="R910" s="7">
        <f>SUM(R755,R765,R861,R895:R909)</f>
        <v>0</v>
      </c>
      <c r="S910" s="7">
        <f>SUM(T910:W910)</f>
        <v>0</v>
      </c>
      <c r="T910" s="7">
        <f>SUM(T755,T765,T861,T895:T909)</f>
        <v>0</v>
      </c>
      <c r="U910" s="7">
        <f>SUM(U755,U765,U861,U895:U909)</f>
        <v>0</v>
      </c>
      <c r="V910" s="7">
        <f>SUM(V755,V765,V861,V895:V909)</f>
        <v>0</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0</v>
      </c>
      <c r="E912" s="32">
        <f>SUM(E913:E1461)</f>
        <v>0</v>
      </c>
      <c r="F912" s="32">
        <f>SUM(F913:F1461)</f>
        <v>0</v>
      </c>
      <c r="G912" s="32">
        <f>SUM(G913:G1461)</f>
        <v>0</v>
      </c>
      <c r="H912" s="32">
        <f>SUM(H913:H1461)</f>
        <v>0</v>
      </c>
      <c r="I912" s="32">
        <f>SUM(J912:M912)</f>
        <v>0</v>
      </c>
      <c r="J912" s="32">
        <f>SUM(J913:J1461)</f>
        <v>0</v>
      </c>
      <c r="K912" s="32">
        <f>SUM(K913:K1461)</f>
        <v>0</v>
      </c>
      <c r="L912" s="32">
        <f>SUM(L913:L1461)</f>
        <v>0</v>
      </c>
      <c r="M912" s="32">
        <f>SUM(M913:M1461)</f>
        <v>0</v>
      </c>
      <c r="N912" s="32">
        <f>SUM(O912:R912)</f>
        <v>0</v>
      </c>
      <c r="O912" s="32">
        <f>SUM(O913:O1461)</f>
        <v>0</v>
      </c>
      <c r="P912" s="32">
        <f>SUM(P913:P1461)</f>
        <v>0</v>
      </c>
      <c r="Q912" s="32">
        <f>SUM(Q913:Q1461)</f>
        <v>0</v>
      </c>
      <c r="R912" s="32">
        <f>SUM(R913:R1461)</f>
        <v>0</v>
      </c>
      <c r="S912" s="32">
        <f>SUM(T912:W912)</f>
        <v>0</v>
      </c>
      <c r="T912" s="32">
        <f>SUM(T913:T1461)</f>
        <v>0</v>
      </c>
      <c r="U912" s="32">
        <f>SUM(U913:U1461)</f>
        <v>0</v>
      </c>
      <c r="V912" s="32">
        <f>SUM(V913:V1461)</f>
        <v>0</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9">
        <v>501010009</v>
      </c>
      <c r="B921" s="30" t="s">
        <v>807</v>
      </c>
      <c r="C921" s="99"/>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821</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934</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9">
        <v>501060020</v>
      </c>
      <c r="B1060" s="30" t="s">
        <v>938</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501060021</v>
      </c>
      <c r="B1061" s="30" t="s">
        <v>939</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hidden="1">
      <c r="A1064" s="89">
        <v>501060024</v>
      </c>
      <c r="B1064" s="30" t="s">
        <v>942</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hidden="1">
      <c r="A1067" s="89">
        <v>501060027</v>
      </c>
      <c r="B1067" s="30" t="s">
        <v>945</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501060034</v>
      </c>
      <c r="B1074" s="30" t="s">
        <v>952</v>
      </c>
      <c r="C1074" s="99"/>
      <c r="D1074" s="6"/>
      <c r="E1074" s="6"/>
      <c r="F1074" s="6"/>
      <c r="G1074" s="6"/>
      <c r="H1074" s="6"/>
      <c r="I1074" s="6"/>
      <c r="J1074" s="6"/>
      <c r="K1074" s="6"/>
      <c r="L1074" s="6"/>
      <c r="M1074" s="6"/>
      <c r="N1074" s="6"/>
      <c r="O1074" s="6"/>
      <c r="P1074" s="6"/>
      <c r="Q1074" s="6"/>
      <c r="R1074" s="6"/>
      <c r="S1074" s="6"/>
      <c r="T1074" s="6"/>
      <c r="U1074" s="6"/>
      <c r="V1074" s="6"/>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hidden="1">
      <c r="A1110" s="90">
        <v>501070008</v>
      </c>
      <c r="B1110" s="42" t="s">
        <v>985</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501080002</v>
      </c>
      <c r="B1113" s="42" t="s">
        <v>988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501080004</v>
      </c>
      <c r="B1115" s="42" t="s">
        <v>990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501080009</v>
      </c>
      <c r="B1120" s="42" t="s">
        <v>995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501080016</v>
      </c>
      <c r="B1127" s="42" t="s">
        <v>1002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hidden="1">
      <c r="A1142" s="90">
        <v>501080031</v>
      </c>
      <c r="B1142" s="42" t="s">
        <v>1014</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501110006</v>
      </c>
      <c r="B1227" s="42" t="s">
        <v>403</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501110011</v>
      </c>
      <c r="B1232" s="42" t="s">
        <v>1092</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501120001</v>
      </c>
      <c r="B1234" s="42" t="s">
        <v>1094</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hidden="1">
      <c r="A1236" s="90">
        <v>501120003</v>
      </c>
      <c r="B1236" s="42" t="s">
        <v>1096</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hidden="1">
      <c r="A1238" s="90">
        <v>501120005</v>
      </c>
      <c r="B1238" s="42" t="s">
        <v>1098</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hidden="1">
      <c r="A1245" s="90">
        <v>501120012</v>
      </c>
      <c r="B1245" s="42" t="s">
        <v>1104</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501120020</v>
      </c>
      <c r="B1253" s="42" t="s">
        <v>1112</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hidden="1">
      <c r="A1255" s="90">
        <v>501120022</v>
      </c>
      <c r="B1255" s="42" t="s">
        <v>1114</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hidden="1">
      <c r="A1261" s="90">
        <v>501130003</v>
      </c>
      <c r="B1261" s="42" t="s">
        <v>1119</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hidden="1">
      <c r="A1281" s="90">
        <v>501130023</v>
      </c>
      <c r="B1281" s="42" t="s">
        <v>372</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c r="J1462" s="32"/>
      <c r="K1462" s="32"/>
      <c r="L1462" s="32"/>
      <c r="M1462" s="32"/>
      <c r="N1462" s="32"/>
      <c r="O1462" s="32"/>
      <c r="P1462" s="32"/>
      <c r="Q1462" s="32"/>
      <c r="R1462" s="32"/>
      <c r="S1462" s="32"/>
      <c r="T1462" s="32"/>
      <c r="U1462" s="32"/>
      <c r="V1462" s="32"/>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0</v>
      </c>
      <c r="E1465" s="7">
        <f>SUM(E912,E1462:E1464)</f>
        <v>0</v>
      </c>
      <c r="F1465" s="7">
        <f>SUM(F912,F1462:F1464)</f>
        <v>0</v>
      </c>
      <c r="G1465" s="7">
        <f>SUM(G912,G1462:G1464)</f>
        <v>0</v>
      </c>
      <c r="H1465" s="7">
        <f>SUM(H912,H1462:H1464)</f>
        <v>0</v>
      </c>
      <c r="I1465" s="7">
        <f>SUM(J1465:M1465)</f>
        <v>0</v>
      </c>
      <c r="J1465" s="7">
        <f>SUM(J912,J1462:J1464)</f>
        <v>0</v>
      </c>
      <c r="K1465" s="7">
        <f>SUM(K912,K1462:K1464)</f>
        <v>0</v>
      </c>
      <c r="L1465" s="7">
        <f>SUM(L912,L1462:L1464)</f>
        <v>0</v>
      </c>
      <c r="M1465" s="7">
        <f>SUM(M912,M1462:M1464)</f>
        <v>0</v>
      </c>
      <c r="N1465" s="7">
        <f>SUM(O1465:R1465)</f>
        <v>0</v>
      </c>
      <c r="O1465" s="7">
        <f>SUM(O912,O1462:O1464)</f>
        <v>0</v>
      </c>
      <c r="P1465" s="7">
        <f>SUM(P912,P1462:P1464)</f>
        <v>0</v>
      </c>
      <c r="Q1465" s="7">
        <f>SUM(Q912,Q1462:Q1464)</f>
        <v>0</v>
      </c>
      <c r="R1465" s="7">
        <f>SUM(R912,R1462:R1464)</f>
        <v>0</v>
      </c>
      <c r="S1465" s="7">
        <f>SUM(T1465:W1465)</f>
        <v>0</v>
      </c>
      <c r="T1465" s="7">
        <f>SUM(T912,T1462:T1464)</f>
        <v>0</v>
      </c>
      <c r="U1465" s="7">
        <f>SUM(U912,U1462:U1464)</f>
        <v>0</v>
      </c>
      <c r="V1465" s="7">
        <f>SUM(V912,V1462:V1464)</f>
        <v>0</v>
      </c>
      <c r="W1465" s="7">
        <f>SUM(W912,W1462:W1464)</f>
        <v>0</v>
      </c>
      <c r="X1465" s="28" t="s">
        <v>1920</v>
      </c>
    </row>
    <row r="1466" spans="1:26" s="19" customFormat="1" ht="12.75">
      <c r="A1466" s="166" t="s">
        <v>1312</v>
      </c>
      <c r="B1466" s="167"/>
      <c r="C1466" s="3"/>
      <c r="D1466" s="4">
        <f>SUM(E1466:H1466)</f>
        <v>0</v>
      </c>
      <c r="E1466" s="4">
        <f>E551+E753+E910+E1465</f>
        <v>0</v>
      </c>
      <c r="F1466" s="4">
        <f>F551+F753+F910+F1465</f>
        <v>0</v>
      </c>
      <c r="G1466" s="4">
        <f>G551+G753+G910+G1465</f>
        <v>0</v>
      </c>
      <c r="H1466" s="4">
        <f>H551+H753+H910+H1465</f>
        <v>0</v>
      </c>
      <c r="I1466" s="4">
        <f>SUM(J1466:M1466)</f>
        <v>0</v>
      </c>
      <c r="J1466" s="4">
        <f>J551+J753+J910+J1465</f>
        <v>0</v>
      </c>
      <c r="K1466" s="4">
        <f>K551+K753+K910+K1465</f>
        <v>0</v>
      </c>
      <c r="L1466" s="4">
        <f>L551+L753+L910+L1465</f>
        <v>0</v>
      </c>
      <c r="M1466" s="4">
        <f>M551+M753+M910+M1465</f>
        <v>0</v>
      </c>
      <c r="N1466" s="4">
        <f>SUM(O1466:R1466)</f>
        <v>0</v>
      </c>
      <c r="O1466" s="4">
        <f>O551+O753+O910+O1465</f>
        <v>0</v>
      </c>
      <c r="P1466" s="4">
        <f>P551+P753+P910+P1465</f>
        <v>0</v>
      </c>
      <c r="Q1466" s="4">
        <f>Q551+Q753+Q910+Q1465</f>
        <v>0</v>
      </c>
      <c r="R1466" s="4">
        <f>R551+R753+R910+R1465</f>
        <v>0</v>
      </c>
      <c r="S1466" s="4">
        <f>SUM(T1466:W1466)</f>
        <v>0</v>
      </c>
      <c r="T1466" s="4">
        <f>T551+T753+T910+T1465</f>
        <v>0</v>
      </c>
      <c r="U1466" s="4">
        <f>U551+U753+U910+U1465</f>
        <v>0</v>
      </c>
      <c r="V1466" s="4">
        <f>V551+V753+V910+V1465</f>
        <v>0</v>
      </c>
      <c r="W1466" s="4">
        <f>W551+W753+W910+W1465</f>
        <v>0</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&amp;LEB4940C0&amp;C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181</v>
      </c>
      <c r="E8" s="32">
        <f>SUM(E9:E446)</f>
        <v>0</v>
      </c>
      <c r="F8" s="32">
        <f>SUM(F9:F446)</f>
        <v>5</v>
      </c>
      <c r="G8" s="32">
        <f>SUM(G9:G446)</f>
        <v>0</v>
      </c>
      <c r="H8" s="32">
        <f>SUM(H9:H446)</f>
        <v>176</v>
      </c>
      <c r="I8" s="32">
        <f>SUM(J8:M8)</f>
        <v>235</v>
      </c>
      <c r="J8" s="32">
        <f>SUM(J9:J446)</f>
        <v>0</v>
      </c>
      <c r="K8" s="32">
        <f>SUM(K9:K446)</f>
        <v>20</v>
      </c>
      <c r="L8" s="32">
        <f>SUM(L9:L446)</f>
        <v>0</v>
      </c>
      <c r="M8" s="32">
        <f>SUM(M9:M446)</f>
        <v>215</v>
      </c>
      <c r="N8" s="32">
        <f>SUM(O8:R8)</f>
        <v>253</v>
      </c>
      <c r="O8" s="32">
        <f>SUM(O9:O446)</f>
        <v>0</v>
      </c>
      <c r="P8" s="32">
        <f>SUM(P9:P446)</f>
        <v>25</v>
      </c>
      <c r="Q8" s="32">
        <f>SUM(Q9:Q446)</f>
        <v>0</v>
      </c>
      <c r="R8" s="32">
        <f>SUM(R9:R446)</f>
        <v>228</v>
      </c>
      <c r="S8" s="32">
        <f>SUM(T8:W8)</f>
        <v>163</v>
      </c>
      <c r="T8" s="32">
        <f>SUM(T9:T446)</f>
        <v>0</v>
      </c>
      <c r="U8" s="32">
        <f>SUM(U9:U446)</f>
        <v>0</v>
      </c>
      <c r="V8" s="32">
        <f>SUM(V9:V446)</f>
        <v>0</v>
      </c>
      <c r="W8" s="32">
        <f>SUM(W9:W446)</f>
        <v>163</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c r="A12" s="39">
        <v>411010104</v>
      </c>
      <c r="B12" s="42" t="s">
        <v>16</v>
      </c>
      <c r="C12" s="99"/>
      <c r="D12" s="40"/>
      <c r="E12" s="40"/>
      <c r="F12" s="40"/>
      <c r="G12" s="40"/>
      <c r="H12" s="40"/>
      <c r="I12" s="40">
        <v>1</v>
      </c>
      <c r="J12" s="40"/>
      <c r="K12" s="40"/>
      <c r="L12" s="40"/>
      <c r="M12" s="40">
        <v>1</v>
      </c>
      <c r="N12" s="40"/>
      <c r="O12" s="40"/>
      <c r="P12" s="40"/>
      <c r="Q12" s="40"/>
      <c r="R12" s="40"/>
      <c r="S12" s="40">
        <v>1</v>
      </c>
      <c r="T12" s="40"/>
      <c r="U12" s="40"/>
      <c r="V12" s="40"/>
      <c r="W12" s="40">
        <v>1</v>
      </c>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c r="A17" s="39">
        <v>411010109</v>
      </c>
      <c r="B17" s="42" t="s">
        <v>2166</v>
      </c>
      <c r="C17" s="99"/>
      <c r="D17" s="40"/>
      <c r="E17" s="40"/>
      <c r="F17" s="40"/>
      <c r="G17" s="40"/>
      <c r="H17" s="40"/>
      <c r="I17" s="40">
        <v>2</v>
      </c>
      <c r="J17" s="40"/>
      <c r="K17" s="40">
        <v>1</v>
      </c>
      <c r="L17" s="40"/>
      <c r="M17" s="40">
        <v>1</v>
      </c>
      <c r="N17" s="40">
        <v>2</v>
      </c>
      <c r="O17" s="40"/>
      <c r="P17" s="40">
        <v>1</v>
      </c>
      <c r="Q17" s="40"/>
      <c r="R17" s="40">
        <v>1</v>
      </c>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c r="A21" s="39">
        <v>411010201</v>
      </c>
      <c r="B21" s="42" t="s">
        <v>22</v>
      </c>
      <c r="C21" s="99"/>
      <c r="D21" s="40">
        <v>8</v>
      </c>
      <c r="E21" s="40"/>
      <c r="F21" s="40"/>
      <c r="G21" s="40"/>
      <c r="H21" s="40">
        <v>8</v>
      </c>
      <c r="I21" s="40">
        <v>7</v>
      </c>
      <c r="J21" s="40"/>
      <c r="K21" s="40"/>
      <c r="L21" s="40"/>
      <c r="M21" s="40">
        <v>7</v>
      </c>
      <c r="N21" s="40">
        <v>9</v>
      </c>
      <c r="O21" s="40"/>
      <c r="P21" s="40"/>
      <c r="Q21" s="40"/>
      <c r="R21" s="40">
        <v>9</v>
      </c>
      <c r="S21" s="40">
        <v>6</v>
      </c>
      <c r="T21" s="40"/>
      <c r="U21" s="40"/>
      <c r="V21" s="40"/>
      <c r="W21" s="40">
        <v>6</v>
      </c>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c r="A25" s="39">
        <v>411010205</v>
      </c>
      <c r="B25" s="42" t="s">
        <v>26</v>
      </c>
      <c r="C25" s="99"/>
      <c r="D25" s="40">
        <v>2</v>
      </c>
      <c r="E25" s="40"/>
      <c r="F25" s="40"/>
      <c r="G25" s="40"/>
      <c r="H25" s="40">
        <v>2</v>
      </c>
      <c r="I25" s="40">
        <v>3</v>
      </c>
      <c r="J25" s="40"/>
      <c r="K25" s="40"/>
      <c r="L25" s="40"/>
      <c r="M25" s="40">
        <v>3</v>
      </c>
      <c r="N25" s="40">
        <v>4</v>
      </c>
      <c r="O25" s="40"/>
      <c r="P25" s="40"/>
      <c r="Q25" s="40"/>
      <c r="R25" s="40">
        <v>4</v>
      </c>
      <c r="S25" s="40">
        <v>1</v>
      </c>
      <c r="T25" s="40"/>
      <c r="U25" s="40"/>
      <c r="V25" s="40"/>
      <c r="W25" s="40">
        <v>1</v>
      </c>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c r="A27" s="39">
        <v>411010207</v>
      </c>
      <c r="B27" s="42" t="s">
        <v>28</v>
      </c>
      <c r="C27" s="99"/>
      <c r="D27" s="40">
        <v>5</v>
      </c>
      <c r="E27" s="40"/>
      <c r="F27" s="40"/>
      <c r="G27" s="40"/>
      <c r="H27" s="40">
        <v>5</v>
      </c>
      <c r="I27" s="40">
        <v>10</v>
      </c>
      <c r="J27" s="40"/>
      <c r="K27" s="40"/>
      <c r="L27" s="40"/>
      <c r="M27" s="40">
        <v>10</v>
      </c>
      <c r="N27" s="40">
        <v>11</v>
      </c>
      <c r="O27" s="40"/>
      <c r="P27" s="40"/>
      <c r="Q27" s="40"/>
      <c r="R27" s="40">
        <v>11</v>
      </c>
      <c r="S27" s="40">
        <v>4</v>
      </c>
      <c r="T27" s="40"/>
      <c r="U27" s="40"/>
      <c r="V27" s="40"/>
      <c r="W27" s="40">
        <v>4</v>
      </c>
      <c r="X27" s="39">
        <v>942</v>
      </c>
      <c r="Y27" s="105"/>
      <c r="Z27" s="119"/>
    </row>
    <row r="28" spans="1:26" s="41" customFormat="1" ht="12.75">
      <c r="A28" s="39">
        <v>411010208</v>
      </c>
      <c r="B28" s="42" t="s">
        <v>29</v>
      </c>
      <c r="C28" s="99"/>
      <c r="D28" s="40">
        <v>5</v>
      </c>
      <c r="E28" s="40"/>
      <c r="F28" s="40"/>
      <c r="G28" s="40"/>
      <c r="H28" s="40">
        <v>5</v>
      </c>
      <c r="I28" s="40">
        <v>3</v>
      </c>
      <c r="J28" s="40"/>
      <c r="K28" s="40"/>
      <c r="L28" s="40"/>
      <c r="M28" s="40">
        <v>3</v>
      </c>
      <c r="N28" s="40">
        <v>6</v>
      </c>
      <c r="O28" s="40"/>
      <c r="P28" s="40"/>
      <c r="Q28" s="40"/>
      <c r="R28" s="40">
        <v>6</v>
      </c>
      <c r="S28" s="40">
        <v>2</v>
      </c>
      <c r="T28" s="40"/>
      <c r="U28" s="40"/>
      <c r="V28" s="40"/>
      <c r="W28" s="40">
        <v>2</v>
      </c>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c r="A31" s="39">
        <v>411010211</v>
      </c>
      <c r="B31" s="42" t="s">
        <v>32</v>
      </c>
      <c r="C31" s="99"/>
      <c r="D31" s="40">
        <v>4</v>
      </c>
      <c r="E31" s="40"/>
      <c r="F31" s="40"/>
      <c r="G31" s="40"/>
      <c r="H31" s="40">
        <v>4</v>
      </c>
      <c r="I31" s="40">
        <v>8</v>
      </c>
      <c r="J31" s="40"/>
      <c r="K31" s="40">
        <v>1</v>
      </c>
      <c r="L31" s="40"/>
      <c r="M31" s="40">
        <v>7</v>
      </c>
      <c r="N31" s="40">
        <v>8</v>
      </c>
      <c r="O31" s="40"/>
      <c r="P31" s="40">
        <v>1</v>
      </c>
      <c r="Q31" s="40"/>
      <c r="R31" s="40">
        <v>7</v>
      </c>
      <c r="S31" s="40">
        <v>4</v>
      </c>
      <c r="T31" s="40"/>
      <c r="U31" s="40"/>
      <c r="V31" s="40"/>
      <c r="W31" s="40">
        <v>4</v>
      </c>
      <c r="X31" s="39">
        <v>891</v>
      </c>
      <c r="Y31" s="105"/>
      <c r="Z31" s="119"/>
    </row>
    <row r="32" spans="1:26" s="41" customFormat="1" ht="12.75">
      <c r="A32" s="39">
        <v>411010212</v>
      </c>
      <c r="B32" s="42" t="s">
        <v>33</v>
      </c>
      <c r="C32" s="99"/>
      <c r="D32" s="40">
        <v>1</v>
      </c>
      <c r="E32" s="40"/>
      <c r="F32" s="40"/>
      <c r="G32" s="40"/>
      <c r="H32" s="40">
        <v>1</v>
      </c>
      <c r="I32" s="40"/>
      <c r="J32" s="40"/>
      <c r="K32" s="40"/>
      <c r="L32" s="40"/>
      <c r="M32" s="40"/>
      <c r="N32" s="40">
        <v>1</v>
      </c>
      <c r="O32" s="40"/>
      <c r="P32" s="40"/>
      <c r="Q32" s="40"/>
      <c r="R32" s="40">
        <v>1</v>
      </c>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c r="A35" s="39">
        <v>411010215</v>
      </c>
      <c r="B35" s="42" t="s">
        <v>35</v>
      </c>
      <c r="C35" s="99"/>
      <c r="D35" s="40">
        <v>1</v>
      </c>
      <c r="E35" s="40"/>
      <c r="F35" s="40"/>
      <c r="G35" s="40"/>
      <c r="H35" s="40">
        <v>1</v>
      </c>
      <c r="I35" s="40"/>
      <c r="J35" s="40"/>
      <c r="K35" s="40"/>
      <c r="L35" s="40"/>
      <c r="M35" s="40"/>
      <c r="N35" s="40">
        <v>1</v>
      </c>
      <c r="O35" s="40"/>
      <c r="P35" s="40"/>
      <c r="Q35" s="40"/>
      <c r="R35" s="40">
        <v>1</v>
      </c>
      <c r="S35" s="40"/>
      <c r="T35" s="40"/>
      <c r="U35" s="40"/>
      <c r="V35" s="40"/>
      <c r="W35" s="40"/>
      <c r="X35" s="39">
        <v>642</v>
      </c>
      <c r="Y35" s="105"/>
      <c r="Z35" s="119"/>
    </row>
    <row r="36" spans="1:26" s="41" customFormat="1" ht="12.75">
      <c r="A36" s="39">
        <v>411010216</v>
      </c>
      <c r="B36" s="42" t="s">
        <v>36</v>
      </c>
      <c r="C36" s="99"/>
      <c r="D36" s="40"/>
      <c r="E36" s="40"/>
      <c r="F36" s="40"/>
      <c r="G36" s="40"/>
      <c r="H36" s="40"/>
      <c r="I36" s="40">
        <v>1</v>
      </c>
      <c r="J36" s="40"/>
      <c r="K36" s="40"/>
      <c r="L36" s="40"/>
      <c r="M36" s="40">
        <v>1</v>
      </c>
      <c r="N36" s="40">
        <v>1</v>
      </c>
      <c r="O36" s="40"/>
      <c r="P36" s="40"/>
      <c r="Q36" s="40"/>
      <c r="R36" s="40">
        <v>1</v>
      </c>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c r="A53" s="39">
        <v>411010233</v>
      </c>
      <c r="B53" s="42" t="s">
        <v>53</v>
      </c>
      <c r="C53" s="99"/>
      <c r="D53" s="40"/>
      <c r="E53" s="40"/>
      <c r="F53" s="40"/>
      <c r="G53" s="40"/>
      <c r="H53" s="40"/>
      <c r="I53" s="40">
        <v>1</v>
      </c>
      <c r="J53" s="40"/>
      <c r="K53" s="40"/>
      <c r="L53" s="40"/>
      <c r="M53" s="40">
        <v>1</v>
      </c>
      <c r="N53" s="40"/>
      <c r="O53" s="40"/>
      <c r="P53" s="40"/>
      <c r="Q53" s="40"/>
      <c r="R53" s="40"/>
      <c r="S53" s="40">
        <v>1</v>
      </c>
      <c r="T53" s="40"/>
      <c r="U53" s="40"/>
      <c r="V53" s="40"/>
      <c r="W53" s="40">
        <v>1</v>
      </c>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c r="A55" s="39">
        <v>411010301</v>
      </c>
      <c r="B55" s="42" t="s">
        <v>55</v>
      </c>
      <c r="C55" s="99"/>
      <c r="D55" s="40"/>
      <c r="E55" s="40"/>
      <c r="F55" s="40"/>
      <c r="G55" s="40"/>
      <c r="H55" s="40"/>
      <c r="I55" s="40">
        <v>1</v>
      </c>
      <c r="J55" s="40"/>
      <c r="K55" s="40"/>
      <c r="L55" s="40"/>
      <c r="M55" s="40">
        <v>1</v>
      </c>
      <c r="N55" s="40">
        <v>1</v>
      </c>
      <c r="O55" s="40"/>
      <c r="P55" s="40"/>
      <c r="Q55" s="40"/>
      <c r="R55" s="40">
        <v>1</v>
      </c>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c r="A65" s="39">
        <v>411010401</v>
      </c>
      <c r="B65" s="42" t="s">
        <v>65</v>
      </c>
      <c r="C65" s="99"/>
      <c r="D65" s="40"/>
      <c r="E65" s="40"/>
      <c r="F65" s="40"/>
      <c r="G65" s="40"/>
      <c r="H65" s="40"/>
      <c r="I65" s="40">
        <v>1</v>
      </c>
      <c r="J65" s="40"/>
      <c r="K65" s="40"/>
      <c r="L65" s="40"/>
      <c r="M65" s="40">
        <v>1</v>
      </c>
      <c r="N65" s="40"/>
      <c r="O65" s="40"/>
      <c r="P65" s="40"/>
      <c r="Q65" s="40"/>
      <c r="R65" s="40"/>
      <c r="S65" s="40">
        <v>1</v>
      </c>
      <c r="T65" s="40"/>
      <c r="U65" s="40"/>
      <c r="V65" s="40"/>
      <c r="W65" s="40">
        <v>1</v>
      </c>
      <c r="X65" s="39">
        <v>699</v>
      </c>
      <c r="Y65" s="105"/>
      <c r="Z65" s="119"/>
    </row>
    <row r="66" spans="1:26" s="41" customFormat="1" ht="12.75">
      <c r="A66" s="39">
        <v>411010402</v>
      </c>
      <c r="B66" s="42" t="s">
        <v>65</v>
      </c>
      <c r="C66" s="99"/>
      <c r="D66" s="40">
        <v>3</v>
      </c>
      <c r="E66" s="40"/>
      <c r="F66" s="40"/>
      <c r="G66" s="40"/>
      <c r="H66" s="40">
        <v>3</v>
      </c>
      <c r="I66" s="40"/>
      <c r="J66" s="40"/>
      <c r="K66" s="40"/>
      <c r="L66" s="40"/>
      <c r="M66" s="40"/>
      <c r="N66" s="40">
        <v>3</v>
      </c>
      <c r="O66" s="40"/>
      <c r="P66" s="40"/>
      <c r="Q66" s="40"/>
      <c r="R66" s="40">
        <v>3</v>
      </c>
      <c r="S66" s="40"/>
      <c r="T66" s="40"/>
      <c r="U66" s="40"/>
      <c r="V66" s="40"/>
      <c r="W66" s="40"/>
      <c r="X66" s="39">
        <v>633</v>
      </c>
      <c r="Y66" s="105"/>
      <c r="Z66" s="119"/>
    </row>
    <row r="67" spans="1:26" s="41" customFormat="1" ht="12.75">
      <c r="A67" s="39">
        <v>411010403</v>
      </c>
      <c r="B67" s="42" t="s">
        <v>66</v>
      </c>
      <c r="C67" s="99"/>
      <c r="D67" s="40"/>
      <c r="E67" s="40"/>
      <c r="F67" s="40"/>
      <c r="G67" s="40"/>
      <c r="H67" s="40"/>
      <c r="I67" s="40">
        <v>1</v>
      </c>
      <c r="J67" s="40"/>
      <c r="K67" s="40"/>
      <c r="L67" s="40"/>
      <c r="M67" s="40">
        <v>1</v>
      </c>
      <c r="N67" s="40"/>
      <c r="O67" s="40"/>
      <c r="P67" s="40"/>
      <c r="Q67" s="40"/>
      <c r="R67" s="40"/>
      <c r="S67" s="40">
        <v>1</v>
      </c>
      <c r="T67" s="40"/>
      <c r="U67" s="40"/>
      <c r="V67" s="40"/>
      <c r="W67" s="40">
        <v>1</v>
      </c>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c r="A70" s="39">
        <v>411010406</v>
      </c>
      <c r="B70" s="42" t="s">
        <v>69</v>
      </c>
      <c r="C70" s="99"/>
      <c r="D70" s="40"/>
      <c r="E70" s="40"/>
      <c r="F70" s="40"/>
      <c r="G70" s="40"/>
      <c r="H70" s="40"/>
      <c r="I70" s="40">
        <v>2</v>
      </c>
      <c r="J70" s="40"/>
      <c r="K70" s="40"/>
      <c r="L70" s="40"/>
      <c r="M70" s="40">
        <v>2</v>
      </c>
      <c r="N70" s="40">
        <v>1</v>
      </c>
      <c r="O70" s="40"/>
      <c r="P70" s="40"/>
      <c r="Q70" s="40"/>
      <c r="R70" s="40">
        <v>1</v>
      </c>
      <c r="S70" s="40">
        <v>1</v>
      </c>
      <c r="T70" s="40"/>
      <c r="U70" s="40"/>
      <c r="V70" s="40"/>
      <c r="W70" s="40">
        <v>1</v>
      </c>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c r="A81" s="39">
        <v>411010509</v>
      </c>
      <c r="B81" s="42" t="s">
        <v>79</v>
      </c>
      <c r="C81" s="99"/>
      <c r="D81" s="40">
        <v>1</v>
      </c>
      <c r="E81" s="40"/>
      <c r="F81" s="40"/>
      <c r="G81" s="40"/>
      <c r="H81" s="40">
        <v>1</v>
      </c>
      <c r="I81" s="40"/>
      <c r="J81" s="40"/>
      <c r="K81" s="40"/>
      <c r="L81" s="40"/>
      <c r="M81" s="40"/>
      <c r="N81" s="40">
        <v>1</v>
      </c>
      <c r="O81" s="40"/>
      <c r="P81" s="40"/>
      <c r="Q81" s="40"/>
      <c r="R81" s="40">
        <v>1</v>
      </c>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c r="A83" s="39">
        <v>411010511</v>
      </c>
      <c r="B83" s="42" t="s">
        <v>81</v>
      </c>
      <c r="C83" s="99"/>
      <c r="D83" s="40">
        <v>2</v>
      </c>
      <c r="E83" s="40"/>
      <c r="F83" s="40"/>
      <c r="G83" s="40"/>
      <c r="H83" s="40">
        <v>2</v>
      </c>
      <c r="I83" s="40"/>
      <c r="J83" s="40"/>
      <c r="K83" s="40"/>
      <c r="L83" s="40"/>
      <c r="M83" s="40"/>
      <c r="N83" s="40">
        <v>1</v>
      </c>
      <c r="O83" s="40"/>
      <c r="P83" s="40"/>
      <c r="Q83" s="40"/>
      <c r="R83" s="40">
        <v>1</v>
      </c>
      <c r="S83" s="40">
        <v>1</v>
      </c>
      <c r="T83" s="40"/>
      <c r="U83" s="40"/>
      <c r="V83" s="40"/>
      <c r="W83" s="40">
        <v>1</v>
      </c>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c r="A101" s="39">
        <v>411010529</v>
      </c>
      <c r="B101" s="42" t="s">
        <v>99</v>
      </c>
      <c r="C101" s="99"/>
      <c r="D101" s="40">
        <v>2</v>
      </c>
      <c r="E101" s="40"/>
      <c r="F101" s="40"/>
      <c r="G101" s="40"/>
      <c r="H101" s="40">
        <v>2</v>
      </c>
      <c r="I101" s="40"/>
      <c r="J101" s="40"/>
      <c r="K101" s="40"/>
      <c r="L101" s="40"/>
      <c r="M101" s="40"/>
      <c r="N101" s="40">
        <v>2</v>
      </c>
      <c r="O101" s="40"/>
      <c r="P101" s="40"/>
      <c r="Q101" s="40"/>
      <c r="R101" s="40">
        <v>2</v>
      </c>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c r="A106" s="39">
        <v>411010601</v>
      </c>
      <c r="B106" s="42" t="s">
        <v>104</v>
      </c>
      <c r="C106" s="99"/>
      <c r="D106" s="40">
        <v>20</v>
      </c>
      <c r="E106" s="40"/>
      <c r="F106" s="40"/>
      <c r="G106" s="40"/>
      <c r="H106" s="40">
        <v>20</v>
      </c>
      <c r="I106" s="40">
        <v>45</v>
      </c>
      <c r="J106" s="40"/>
      <c r="K106" s="40">
        <v>4</v>
      </c>
      <c r="L106" s="40"/>
      <c r="M106" s="40">
        <v>41</v>
      </c>
      <c r="N106" s="40">
        <v>47</v>
      </c>
      <c r="O106" s="40"/>
      <c r="P106" s="40">
        <v>4</v>
      </c>
      <c r="Q106" s="40"/>
      <c r="R106" s="40">
        <v>43</v>
      </c>
      <c r="S106" s="40">
        <v>18</v>
      </c>
      <c r="T106" s="40"/>
      <c r="U106" s="40"/>
      <c r="V106" s="40"/>
      <c r="W106" s="40">
        <v>18</v>
      </c>
      <c r="X106" s="39">
        <v>797</v>
      </c>
      <c r="Y106" s="105"/>
      <c r="Z106" s="119"/>
    </row>
    <row r="107" spans="1:26" s="41" customFormat="1" ht="12.75">
      <c r="A107" s="39">
        <v>411010602</v>
      </c>
      <c r="B107" s="42" t="s">
        <v>105</v>
      </c>
      <c r="C107" s="99"/>
      <c r="D107" s="40">
        <v>10</v>
      </c>
      <c r="E107" s="40"/>
      <c r="F107" s="40"/>
      <c r="G107" s="40"/>
      <c r="H107" s="40">
        <v>10</v>
      </c>
      <c r="I107" s="40">
        <v>19</v>
      </c>
      <c r="J107" s="40"/>
      <c r="K107" s="40"/>
      <c r="L107" s="40"/>
      <c r="M107" s="40">
        <v>19</v>
      </c>
      <c r="N107" s="40">
        <v>17</v>
      </c>
      <c r="O107" s="40"/>
      <c r="P107" s="40"/>
      <c r="Q107" s="40"/>
      <c r="R107" s="40">
        <v>17</v>
      </c>
      <c r="S107" s="40">
        <v>12</v>
      </c>
      <c r="T107" s="40"/>
      <c r="U107" s="40"/>
      <c r="V107" s="40"/>
      <c r="W107" s="40">
        <v>12</v>
      </c>
      <c r="X107" s="39">
        <v>876</v>
      </c>
      <c r="Y107" s="105"/>
      <c r="Z107" s="119"/>
    </row>
    <row r="108" spans="1:26" s="41" customFormat="1" ht="12.75">
      <c r="A108" s="39">
        <v>411010603</v>
      </c>
      <c r="B108" s="42" t="s">
        <v>106</v>
      </c>
      <c r="C108" s="99"/>
      <c r="D108" s="40">
        <v>7</v>
      </c>
      <c r="E108" s="40"/>
      <c r="F108" s="40"/>
      <c r="G108" s="40"/>
      <c r="H108" s="40">
        <v>7</v>
      </c>
      <c r="I108" s="40">
        <v>6</v>
      </c>
      <c r="J108" s="40"/>
      <c r="K108" s="40"/>
      <c r="L108" s="40"/>
      <c r="M108" s="40">
        <v>6</v>
      </c>
      <c r="N108" s="40">
        <v>7</v>
      </c>
      <c r="O108" s="40"/>
      <c r="P108" s="40"/>
      <c r="Q108" s="40"/>
      <c r="R108" s="40">
        <v>7</v>
      </c>
      <c r="S108" s="40">
        <v>6</v>
      </c>
      <c r="T108" s="40"/>
      <c r="U108" s="40"/>
      <c r="V108" s="40"/>
      <c r="W108" s="40">
        <v>6</v>
      </c>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c r="A110" s="39">
        <v>411010605</v>
      </c>
      <c r="B110" s="42" t="s">
        <v>108</v>
      </c>
      <c r="C110" s="99"/>
      <c r="D110" s="40">
        <v>1</v>
      </c>
      <c r="E110" s="40"/>
      <c r="F110" s="40"/>
      <c r="G110" s="40"/>
      <c r="H110" s="40">
        <v>1</v>
      </c>
      <c r="I110" s="40">
        <v>1</v>
      </c>
      <c r="J110" s="40"/>
      <c r="K110" s="40"/>
      <c r="L110" s="40"/>
      <c r="M110" s="40">
        <v>1</v>
      </c>
      <c r="N110" s="40">
        <v>1</v>
      </c>
      <c r="O110" s="40"/>
      <c r="P110" s="40"/>
      <c r="Q110" s="40"/>
      <c r="R110" s="40">
        <v>1</v>
      </c>
      <c r="S110" s="40">
        <v>1</v>
      </c>
      <c r="T110" s="40"/>
      <c r="U110" s="40"/>
      <c r="V110" s="40"/>
      <c r="W110" s="40">
        <v>1</v>
      </c>
      <c r="X110" s="39">
        <v>573</v>
      </c>
      <c r="Y110" s="105"/>
      <c r="Z110" s="119"/>
    </row>
    <row r="111" spans="1:26" s="41" customFormat="1" ht="12.75">
      <c r="A111" s="39">
        <v>411010606</v>
      </c>
      <c r="B111" s="42" t="s">
        <v>109</v>
      </c>
      <c r="C111" s="99"/>
      <c r="D111" s="40">
        <v>6</v>
      </c>
      <c r="E111" s="40"/>
      <c r="F111" s="40"/>
      <c r="G111" s="40"/>
      <c r="H111" s="40">
        <v>6</v>
      </c>
      <c r="I111" s="40">
        <v>5</v>
      </c>
      <c r="J111" s="40"/>
      <c r="K111" s="40">
        <v>1</v>
      </c>
      <c r="L111" s="40"/>
      <c r="M111" s="40">
        <v>4</v>
      </c>
      <c r="N111" s="40">
        <v>7</v>
      </c>
      <c r="O111" s="40"/>
      <c r="P111" s="40">
        <v>1</v>
      </c>
      <c r="Q111" s="40"/>
      <c r="R111" s="40">
        <v>6</v>
      </c>
      <c r="S111" s="40">
        <v>4</v>
      </c>
      <c r="T111" s="40"/>
      <c r="U111" s="40"/>
      <c r="V111" s="40"/>
      <c r="W111" s="40">
        <v>4</v>
      </c>
      <c r="X111" s="39">
        <v>712</v>
      </c>
      <c r="Y111" s="105"/>
      <c r="Z111" s="119"/>
    </row>
    <row r="112" spans="1:26" s="41" customFormat="1" ht="12.75" customHeight="1">
      <c r="A112" s="39">
        <v>411010607</v>
      </c>
      <c r="B112" s="42" t="s">
        <v>110</v>
      </c>
      <c r="C112" s="99"/>
      <c r="D112" s="40">
        <v>3</v>
      </c>
      <c r="E112" s="40"/>
      <c r="F112" s="40"/>
      <c r="G112" s="40"/>
      <c r="H112" s="40">
        <v>3</v>
      </c>
      <c r="I112" s="40">
        <v>4</v>
      </c>
      <c r="J112" s="40"/>
      <c r="K112" s="40"/>
      <c r="L112" s="40"/>
      <c r="M112" s="40">
        <v>4</v>
      </c>
      <c r="N112" s="40">
        <v>3</v>
      </c>
      <c r="O112" s="40"/>
      <c r="P112" s="40"/>
      <c r="Q112" s="40"/>
      <c r="R112" s="40">
        <v>3</v>
      </c>
      <c r="S112" s="40">
        <v>4</v>
      </c>
      <c r="T112" s="40"/>
      <c r="U112" s="40"/>
      <c r="V112" s="40"/>
      <c r="W112" s="40">
        <v>4</v>
      </c>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c r="A115" s="39">
        <v>411010610</v>
      </c>
      <c r="B115" s="42" t="s">
        <v>113</v>
      </c>
      <c r="C115" s="99"/>
      <c r="D115" s="40">
        <v>4</v>
      </c>
      <c r="E115" s="40"/>
      <c r="F115" s="40"/>
      <c r="G115" s="40"/>
      <c r="H115" s="40">
        <v>4</v>
      </c>
      <c r="I115" s="40"/>
      <c r="J115" s="40"/>
      <c r="K115" s="40"/>
      <c r="L115" s="40"/>
      <c r="M115" s="40"/>
      <c r="N115" s="40">
        <v>3</v>
      </c>
      <c r="O115" s="40"/>
      <c r="P115" s="40"/>
      <c r="Q115" s="40"/>
      <c r="R115" s="40">
        <v>3</v>
      </c>
      <c r="S115" s="40">
        <v>1</v>
      </c>
      <c r="T115" s="40"/>
      <c r="U115" s="40"/>
      <c r="V115" s="40"/>
      <c r="W115" s="40">
        <v>1</v>
      </c>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c r="A123" s="39">
        <v>411010701</v>
      </c>
      <c r="B123" s="42" t="s">
        <v>121</v>
      </c>
      <c r="C123" s="99"/>
      <c r="D123" s="40">
        <v>1</v>
      </c>
      <c r="E123" s="40"/>
      <c r="F123" s="40">
        <v>1</v>
      </c>
      <c r="G123" s="40"/>
      <c r="H123" s="40"/>
      <c r="I123" s="40"/>
      <c r="J123" s="40"/>
      <c r="K123" s="40"/>
      <c r="L123" s="40"/>
      <c r="M123" s="40"/>
      <c r="N123" s="40">
        <v>1</v>
      </c>
      <c r="O123" s="40"/>
      <c r="P123" s="40">
        <v>1</v>
      </c>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c r="A129" s="39">
        <v>411010707</v>
      </c>
      <c r="B129" s="42" t="s">
        <v>127</v>
      </c>
      <c r="C129" s="99"/>
      <c r="D129" s="40">
        <v>1</v>
      </c>
      <c r="E129" s="40"/>
      <c r="F129" s="40"/>
      <c r="G129" s="40"/>
      <c r="H129" s="40">
        <v>1</v>
      </c>
      <c r="I129" s="40">
        <v>1</v>
      </c>
      <c r="J129" s="40"/>
      <c r="K129" s="40"/>
      <c r="L129" s="40"/>
      <c r="M129" s="40">
        <v>1</v>
      </c>
      <c r="N129" s="40">
        <v>1</v>
      </c>
      <c r="O129" s="40"/>
      <c r="P129" s="40"/>
      <c r="Q129" s="40"/>
      <c r="R129" s="40">
        <v>1</v>
      </c>
      <c r="S129" s="40">
        <v>1</v>
      </c>
      <c r="T129" s="40"/>
      <c r="U129" s="40"/>
      <c r="V129" s="40"/>
      <c r="W129" s="40">
        <v>1</v>
      </c>
      <c r="X129" s="39">
        <v>636</v>
      </c>
      <c r="Y129" s="105"/>
      <c r="Z129" s="119"/>
    </row>
    <row r="130" spans="1:26" s="41" customFormat="1" ht="12.75" customHeight="1">
      <c r="A130" s="39">
        <v>411010708</v>
      </c>
      <c r="B130" s="42" t="s">
        <v>128</v>
      </c>
      <c r="C130" s="99"/>
      <c r="D130" s="40">
        <v>1</v>
      </c>
      <c r="E130" s="40"/>
      <c r="F130" s="40"/>
      <c r="G130" s="40"/>
      <c r="H130" s="40">
        <v>1</v>
      </c>
      <c r="I130" s="40"/>
      <c r="J130" s="40"/>
      <c r="K130" s="40"/>
      <c r="L130" s="40"/>
      <c r="M130" s="40"/>
      <c r="N130" s="40">
        <v>1</v>
      </c>
      <c r="O130" s="40"/>
      <c r="P130" s="40"/>
      <c r="Q130" s="40"/>
      <c r="R130" s="40">
        <v>1</v>
      </c>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c r="A163" s="39">
        <v>411010741</v>
      </c>
      <c r="B163" s="42" t="s">
        <v>2169</v>
      </c>
      <c r="C163" s="99"/>
      <c r="D163" s="40"/>
      <c r="E163" s="40"/>
      <c r="F163" s="40"/>
      <c r="G163" s="40"/>
      <c r="H163" s="40"/>
      <c r="I163" s="40">
        <v>1</v>
      </c>
      <c r="J163" s="40"/>
      <c r="K163" s="40">
        <v>1</v>
      </c>
      <c r="L163" s="40"/>
      <c r="M163" s="40"/>
      <c r="N163" s="40">
        <v>1</v>
      </c>
      <c r="O163" s="40"/>
      <c r="P163" s="40">
        <v>1</v>
      </c>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c r="A177" s="39">
        <v>411010813</v>
      </c>
      <c r="B177" s="42" t="s">
        <v>172</v>
      </c>
      <c r="C177" s="99"/>
      <c r="D177" s="40">
        <v>1</v>
      </c>
      <c r="E177" s="40"/>
      <c r="F177" s="40"/>
      <c r="G177" s="40"/>
      <c r="H177" s="40">
        <v>1</v>
      </c>
      <c r="I177" s="40">
        <v>2</v>
      </c>
      <c r="J177" s="40"/>
      <c r="K177" s="40"/>
      <c r="L177" s="40"/>
      <c r="M177" s="40">
        <v>2</v>
      </c>
      <c r="N177" s="40">
        <v>3</v>
      </c>
      <c r="O177" s="40"/>
      <c r="P177" s="40"/>
      <c r="Q177" s="40"/>
      <c r="R177" s="40">
        <v>3</v>
      </c>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c r="A186" s="39">
        <v>411010822</v>
      </c>
      <c r="B186" s="42" t="s">
        <v>181</v>
      </c>
      <c r="C186" s="99"/>
      <c r="D186" s="40"/>
      <c r="E186" s="40"/>
      <c r="F186" s="40"/>
      <c r="G186" s="40"/>
      <c r="H186" s="40"/>
      <c r="I186" s="40">
        <v>1</v>
      </c>
      <c r="J186" s="40"/>
      <c r="K186" s="40">
        <v>1</v>
      </c>
      <c r="L186" s="40"/>
      <c r="M186" s="40"/>
      <c r="N186" s="40">
        <v>1</v>
      </c>
      <c r="O186" s="40"/>
      <c r="P186" s="40">
        <v>1</v>
      </c>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c r="A201" s="39">
        <v>411010914</v>
      </c>
      <c r="B201" s="42" t="s">
        <v>196</v>
      </c>
      <c r="C201" s="99"/>
      <c r="D201" s="40">
        <v>4</v>
      </c>
      <c r="E201" s="40"/>
      <c r="F201" s="40"/>
      <c r="G201" s="40"/>
      <c r="H201" s="40">
        <v>4</v>
      </c>
      <c r="I201" s="40">
        <v>2</v>
      </c>
      <c r="J201" s="40"/>
      <c r="K201" s="40"/>
      <c r="L201" s="40"/>
      <c r="M201" s="40">
        <v>2</v>
      </c>
      <c r="N201" s="40">
        <v>4</v>
      </c>
      <c r="O201" s="40"/>
      <c r="P201" s="40"/>
      <c r="Q201" s="40"/>
      <c r="R201" s="40">
        <v>4</v>
      </c>
      <c r="S201" s="40">
        <v>2</v>
      </c>
      <c r="T201" s="40"/>
      <c r="U201" s="40"/>
      <c r="V201" s="40"/>
      <c r="W201" s="40">
        <v>2</v>
      </c>
      <c r="X201" s="39">
        <v>608</v>
      </c>
      <c r="Y201" s="105"/>
      <c r="Z201" s="119"/>
    </row>
    <row r="202" spans="1:26" s="41" customFormat="1" ht="38.25">
      <c r="A202" s="39">
        <v>411010915</v>
      </c>
      <c r="B202" s="42" t="s">
        <v>197</v>
      </c>
      <c r="C202" s="99"/>
      <c r="D202" s="40"/>
      <c r="E202" s="40"/>
      <c r="F202" s="40"/>
      <c r="G202" s="40"/>
      <c r="H202" s="40"/>
      <c r="I202" s="40">
        <v>2</v>
      </c>
      <c r="J202" s="40"/>
      <c r="K202" s="40"/>
      <c r="L202" s="40"/>
      <c r="M202" s="40">
        <v>2</v>
      </c>
      <c r="N202" s="40">
        <v>1</v>
      </c>
      <c r="O202" s="40"/>
      <c r="P202" s="40"/>
      <c r="Q202" s="40"/>
      <c r="R202" s="40">
        <v>1</v>
      </c>
      <c r="S202" s="40">
        <v>1</v>
      </c>
      <c r="T202" s="40"/>
      <c r="U202" s="40"/>
      <c r="V202" s="40"/>
      <c r="W202" s="40">
        <v>1</v>
      </c>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c r="A224" s="39">
        <v>411011101</v>
      </c>
      <c r="B224" s="42" t="s">
        <v>215</v>
      </c>
      <c r="C224" s="99"/>
      <c r="D224" s="40">
        <v>1</v>
      </c>
      <c r="E224" s="40"/>
      <c r="F224" s="40"/>
      <c r="G224" s="40"/>
      <c r="H224" s="40">
        <v>1</v>
      </c>
      <c r="I224" s="40"/>
      <c r="J224" s="40"/>
      <c r="K224" s="40"/>
      <c r="L224" s="40"/>
      <c r="M224" s="40"/>
      <c r="N224" s="40"/>
      <c r="O224" s="40"/>
      <c r="P224" s="40"/>
      <c r="Q224" s="40"/>
      <c r="R224" s="40"/>
      <c r="S224" s="40">
        <v>1</v>
      </c>
      <c r="T224" s="40"/>
      <c r="U224" s="40"/>
      <c r="V224" s="40"/>
      <c r="W224" s="40">
        <v>1</v>
      </c>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c r="A235" s="39">
        <v>411011112</v>
      </c>
      <c r="B235" s="42" t="s">
        <v>226</v>
      </c>
      <c r="C235" s="99"/>
      <c r="D235" s="40">
        <v>17</v>
      </c>
      <c r="E235" s="40"/>
      <c r="F235" s="40"/>
      <c r="G235" s="40"/>
      <c r="H235" s="40">
        <v>17</v>
      </c>
      <c r="I235" s="40">
        <v>23</v>
      </c>
      <c r="J235" s="40"/>
      <c r="K235" s="40"/>
      <c r="L235" s="40"/>
      <c r="M235" s="40">
        <v>23</v>
      </c>
      <c r="N235" s="40">
        <v>16</v>
      </c>
      <c r="O235" s="40"/>
      <c r="P235" s="40"/>
      <c r="Q235" s="40"/>
      <c r="R235" s="40">
        <v>16</v>
      </c>
      <c r="S235" s="40">
        <v>24</v>
      </c>
      <c r="T235" s="40"/>
      <c r="U235" s="40"/>
      <c r="V235" s="40"/>
      <c r="W235" s="40">
        <v>24</v>
      </c>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c r="A238" s="39">
        <v>411011115</v>
      </c>
      <c r="B238" s="42" t="s">
        <v>229</v>
      </c>
      <c r="C238" s="99"/>
      <c r="D238" s="40">
        <v>3</v>
      </c>
      <c r="E238" s="40"/>
      <c r="F238" s="40"/>
      <c r="G238" s="40"/>
      <c r="H238" s="40">
        <v>3</v>
      </c>
      <c r="I238" s="40">
        <v>3</v>
      </c>
      <c r="J238" s="40"/>
      <c r="K238" s="40">
        <v>1</v>
      </c>
      <c r="L238" s="40"/>
      <c r="M238" s="40">
        <v>2</v>
      </c>
      <c r="N238" s="40">
        <v>4</v>
      </c>
      <c r="O238" s="40"/>
      <c r="P238" s="40">
        <v>1</v>
      </c>
      <c r="Q238" s="40"/>
      <c r="R238" s="40">
        <v>3</v>
      </c>
      <c r="S238" s="40">
        <v>2</v>
      </c>
      <c r="T238" s="40"/>
      <c r="U238" s="40"/>
      <c r="V238" s="40"/>
      <c r="W238" s="40">
        <v>2</v>
      </c>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c r="A240" s="39">
        <v>411011117</v>
      </c>
      <c r="B240" s="42" t="s">
        <v>231</v>
      </c>
      <c r="C240" s="99"/>
      <c r="D240" s="40"/>
      <c r="E240" s="40"/>
      <c r="F240" s="40"/>
      <c r="G240" s="40"/>
      <c r="H240" s="40"/>
      <c r="I240" s="40">
        <v>1</v>
      </c>
      <c r="J240" s="40"/>
      <c r="K240" s="40"/>
      <c r="L240" s="40"/>
      <c r="M240" s="40">
        <v>1</v>
      </c>
      <c r="N240" s="40"/>
      <c r="O240" s="40"/>
      <c r="P240" s="40"/>
      <c r="Q240" s="40"/>
      <c r="R240" s="40"/>
      <c r="S240" s="40">
        <v>1</v>
      </c>
      <c r="T240" s="40"/>
      <c r="U240" s="40"/>
      <c r="V240" s="40"/>
      <c r="W240" s="40">
        <v>1</v>
      </c>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c r="A242" s="39">
        <v>411011119</v>
      </c>
      <c r="B242" s="42" t="s">
        <v>233</v>
      </c>
      <c r="C242" s="99"/>
      <c r="D242" s="40">
        <v>4</v>
      </c>
      <c r="E242" s="40"/>
      <c r="F242" s="40">
        <v>1</v>
      </c>
      <c r="G242" s="40"/>
      <c r="H242" s="40">
        <v>3</v>
      </c>
      <c r="I242" s="40">
        <v>9</v>
      </c>
      <c r="J242" s="40"/>
      <c r="K242" s="40"/>
      <c r="L242" s="40"/>
      <c r="M242" s="40">
        <v>9</v>
      </c>
      <c r="N242" s="40">
        <v>7</v>
      </c>
      <c r="O242" s="40"/>
      <c r="P242" s="40">
        <v>1</v>
      </c>
      <c r="Q242" s="40"/>
      <c r="R242" s="40">
        <v>6</v>
      </c>
      <c r="S242" s="40">
        <v>6</v>
      </c>
      <c r="T242" s="40"/>
      <c r="U242" s="40"/>
      <c r="V242" s="40"/>
      <c r="W242" s="40">
        <v>6</v>
      </c>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c r="A247" s="39">
        <v>411011204</v>
      </c>
      <c r="B247" s="42" t="s">
        <v>238</v>
      </c>
      <c r="C247" s="99"/>
      <c r="D247" s="40">
        <v>5</v>
      </c>
      <c r="E247" s="40"/>
      <c r="F247" s="40"/>
      <c r="G247" s="40"/>
      <c r="H247" s="40">
        <v>5</v>
      </c>
      <c r="I247" s="40">
        <v>2</v>
      </c>
      <c r="J247" s="40"/>
      <c r="K247" s="40"/>
      <c r="L247" s="40"/>
      <c r="M247" s="40">
        <v>2</v>
      </c>
      <c r="N247" s="40">
        <v>5</v>
      </c>
      <c r="O247" s="40"/>
      <c r="P247" s="40"/>
      <c r="Q247" s="40"/>
      <c r="R247" s="40">
        <v>5</v>
      </c>
      <c r="S247" s="40">
        <v>2</v>
      </c>
      <c r="T247" s="40"/>
      <c r="U247" s="40"/>
      <c r="V247" s="40"/>
      <c r="W247" s="40">
        <v>2</v>
      </c>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c r="A253" s="39">
        <v>411011210</v>
      </c>
      <c r="B253" s="42" t="s">
        <v>244</v>
      </c>
      <c r="C253" s="99"/>
      <c r="D253" s="40"/>
      <c r="E253" s="40"/>
      <c r="F253" s="40"/>
      <c r="G253" s="40"/>
      <c r="H253" s="40"/>
      <c r="I253" s="40">
        <v>2</v>
      </c>
      <c r="J253" s="40"/>
      <c r="K253" s="40"/>
      <c r="L253" s="40"/>
      <c r="M253" s="40">
        <v>2</v>
      </c>
      <c r="N253" s="40"/>
      <c r="O253" s="40"/>
      <c r="P253" s="40"/>
      <c r="Q253" s="40"/>
      <c r="R253" s="40"/>
      <c r="S253" s="40">
        <v>2</v>
      </c>
      <c r="T253" s="40"/>
      <c r="U253" s="40"/>
      <c r="V253" s="40"/>
      <c r="W253" s="40">
        <v>2</v>
      </c>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c r="A256" s="39">
        <v>411011213</v>
      </c>
      <c r="B256" s="42" t="s">
        <v>247</v>
      </c>
      <c r="C256" s="99"/>
      <c r="D256" s="40">
        <v>1</v>
      </c>
      <c r="E256" s="40"/>
      <c r="F256" s="40">
        <v>1</v>
      </c>
      <c r="G256" s="40"/>
      <c r="H256" s="40"/>
      <c r="I256" s="40"/>
      <c r="J256" s="40"/>
      <c r="K256" s="40"/>
      <c r="L256" s="40"/>
      <c r="M256" s="40"/>
      <c r="N256" s="40">
        <v>1</v>
      </c>
      <c r="O256" s="40"/>
      <c r="P256" s="40">
        <v>1</v>
      </c>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c r="A260" s="39">
        <v>411011301</v>
      </c>
      <c r="B260" s="42" t="s">
        <v>249</v>
      </c>
      <c r="C260" s="99"/>
      <c r="D260" s="40">
        <v>2</v>
      </c>
      <c r="E260" s="40"/>
      <c r="F260" s="40"/>
      <c r="G260" s="40"/>
      <c r="H260" s="40">
        <v>2</v>
      </c>
      <c r="I260" s="40"/>
      <c r="J260" s="40"/>
      <c r="K260" s="40"/>
      <c r="L260" s="40"/>
      <c r="M260" s="40"/>
      <c r="N260" s="40">
        <v>1</v>
      </c>
      <c r="O260" s="40"/>
      <c r="P260" s="40"/>
      <c r="Q260" s="40"/>
      <c r="R260" s="40">
        <v>1</v>
      </c>
      <c r="S260" s="40">
        <v>1</v>
      </c>
      <c r="T260" s="40"/>
      <c r="U260" s="40"/>
      <c r="V260" s="40"/>
      <c r="W260" s="40">
        <v>1</v>
      </c>
      <c r="X260" s="39">
        <v>1008</v>
      </c>
      <c r="Y260" s="105"/>
      <c r="Z260" s="119"/>
    </row>
    <row r="261" spans="1:26" s="41" customFormat="1" ht="38.25">
      <c r="A261" s="39">
        <v>411011302</v>
      </c>
      <c r="B261" s="42" t="s">
        <v>250</v>
      </c>
      <c r="C261" s="99"/>
      <c r="D261" s="40"/>
      <c r="E261" s="40"/>
      <c r="F261" s="40"/>
      <c r="G261" s="40"/>
      <c r="H261" s="40"/>
      <c r="I261" s="40">
        <v>1</v>
      </c>
      <c r="J261" s="40"/>
      <c r="K261" s="40"/>
      <c r="L261" s="40"/>
      <c r="M261" s="40">
        <v>1</v>
      </c>
      <c r="N261" s="40"/>
      <c r="O261" s="40"/>
      <c r="P261" s="40"/>
      <c r="Q261" s="40"/>
      <c r="R261" s="40"/>
      <c r="S261" s="40">
        <v>1</v>
      </c>
      <c r="T261" s="40"/>
      <c r="U261" s="40"/>
      <c r="V261" s="40"/>
      <c r="W261" s="40">
        <v>1</v>
      </c>
      <c r="X261" s="39">
        <v>882</v>
      </c>
      <c r="Y261" s="105"/>
      <c r="Z261" s="119"/>
    </row>
    <row r="262" spans="1:26" s="41" customFormat="1" ht="25.5">
      <c r="A262" s="39">
        <v>411011303</v>
      </c>
      <c r="B262" s="42" t="s">
        <v>251</v>
      </c>
      <c r="C262" s="99"/>
      <c r="D262" s="40">
        <v>18</v>
      </c>
      <c r="E262" s="40"/>
      <c r="F262" s="40"/>
      <c r="G262" s="40"/>
      <c r="H262" s="40">
        <v>18</v>
      </c>
      <c r="I262" s="40">
        <v>19</v>
      </c>
      <c r="J262" s="40"/>
      <c r="K262" s="40">
        <v>4</v>
      </c>
      <c r="L262" s="40"/>
      <c r="M262" s="40">
        <v>15</v>
      </c>
      <c r="N262" s="40">
        <v>18</v>
      </c>
      <c r="O262" s="40"/>
      <c r="P262" s="40">
        <v>4</v>
      </c>
      <c r="Q262" s="40"/>
      <c r="R262" s="40">
        <v>14</v>
      </c>
      <c r="S262" s="40">
        <v>19</v>
      </c>
      <c r="T262" s="40"/>
      <c r="U262" s="40"/>
      <c r="V262" s="40"/>
      <c r="W262" s="40">
        <v>19</v>
      </c>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c r="A264" s="39">
        <v>411011305</v>
      </c>
      <c r="B264" s="42" t="s">
        <v>253</v>
      </c>
      <c r="C264" s="99"/>
      <c r="D264" s="40">
        <v>5</v>
      </c>
      <c r="E264" s="40"/>
      <c r="F264" s="40"/>
      <c r="G264" s="40"/>
      <c r="H264" s="40">
        <v>5</v>
      </c>
      <c r="I264" s="40">
        <v>10</v>
      </c>
      <c r="J264" s="40"/>
      <c r="K264" s="40">
        <v>2</v>
      </c>
      <c r="L264" s="40"/>
      <c r="M264" s="40">
        <v>8</v>
      </c>
      <c r="N264" s="40">
        <v>10</v>
      </c>
      <c r="O264" s="40"/>
      <c r="P264" s="40">
        <v>2</v>
      </c>
      <c r="Q264" s="40"/>
      <c r="R264" s="40">
        <v>8</v>
      </c>
      <c r="S264" s="40">
        <v>5</v>
      </c>
      <c r="T264" s="40"/>
      <c r="U264" s="40"/>
      <c r="V264" s="40"/>
      <c r="W264" s="40">
        <v>5</v>
      </c>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c r="A272" s="39">
        <v>411011313</v>
      </c>
      <c r="B272" s="42" t="s">
        <v>261</v>
      </c>
      <c r="C272" s="99"/>
      <c r="D272" s="40"/>
      <c r="E272" s="40"/>
      <c r="F272" s="40"/>
      <c r="G272" s="40"/>
      <c r="H272" s="40"/>
      <c r="I272" s="40">
        <v>1</v>
      </c>
      <c r="J272" s="40"/>
      <c r="K272" s="40">
        <v>1</v>
      </c>
      <c r="L272" s="40"/>
      <c r="M272" s="40"/>
      <c r="N272" s="40">
        <v>1</v>
      </c>
      <c r="O272" s="40"/>
      <c r="P272" s="40">
        <v>1</v>
      </c>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c r="A289" s="39">
        <v>411011404</v>
      </c>
      <c r="B289" s="42" t="s">
        <v>278</v>
      </c>
      <c r="C289" s="99"/>
      <c r="D289" s="40">
        <v>1</v>
      </c>
      <c r="E289" s="40"/>
      <c r="F289" s="40"/>
      <c r="G289" s="40"/>
      <c r="H289" s="40">
        <v>1</v>
      </c>
      <c r="I289" s="40">
        <v>3</v>
      </c>
      <c r="J289" s="40"/>
      <c r="K289" s="40">
        <v>1</v>
      </c>
      <c r="L289" s="40"/>
      <c r="M289" s="40">
        <v>2</v>
      </c>
      <c r="N289" s="40">
        <v>4</v>
      </c>
      <c r="O289" s="40"/>
      <c r="P289" s="40">
        <v>1</v>
      </c>
      <c r="Q289" s="40"/>
      <c r="R289" s="40">
        <v>3</v>
      </c>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c r="A294" s="39">
        <v>411011409</v>
      </c>
      <c r="B294" s="42" t="s">
        <v>283</v>
      </c>
      <c r="C294" s="99"/>
      <c r="D294" s="40"/>
      <c r="E294" s="40"/>
      <c r="F294" s="40"/>
      <c r="G294" s="40"/>
      <c r="H294" s="40"/>
      <c r="I294" s="40">
        <v>4</v>
      </c>
      <c r="J294" s="40"/>
      <c r="K294" s="40"/>
      <c r="L294" s="40"/>
      <c r="M294" s="40">
        <v>4</v>
      </c>
      <c r="N294" s="40">
        <v>1</v>
      </c>
      <c r="O294" s="40"/>
      <c r="P294" s="40"/>
      <c r="Q294" s="40"/>
      <c r="R294" s="40">
        <v>1</v>
      </c>
      <c r="S294" s="40">
        <v>3</v>
      </c>
      <c r="T294" s="40"/>
      <c r="U294" s="40"/>
      <c r="V294" s="40"/>
      <c r="W294" s="40">
        <v>3</v>
      </c>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c r="A298" s="39">
        <v>411011413</v>
      </c>
      <c r="B298" s="42" t="s">
        <v>2170</v>
      </c>
      <c r="C298" s="99"/>
      <c r="D298" s="40"/>
      <c r="E298" s="40"/>
      <c r="F298" s="40"/>
      <c r="G298" s="40"/>
      <c r="H298" s="40"/>
      <c r="I298" s="40">
        <v>1</v>
      </c>
      <c r="J298" s="40"/>
      <c r="K298" s="40"/>
      <c r="L298" s="40"/>
      <c r="M298" s="40">
        <v>1</v>
      </c>
      <c r="N298" s="40">
        <v>1</v>
      </c>
      <c r="O298" s="40"/>
      <c r="P298" s="40"/>
      <c r="Q298" s="40"/>
      <c r="R298" s="40">
        <v>1</v>
      </c>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c r="A300" s="39">
        <v>411011501</v>
      </c>
      <c r="B300" s="42" t="s">
        <v>288</v>
      </c>
      <c r="C300" s="99"/>
      <c r="D300" s="40"/>
      <c r="E300" s="40"/>
      <c r="F300" s="40"/>
      <c r="G300" s="40"/>
      <c r="H300" s="40"/>
      <c r="I300" s="40">
        <v>1</v>
      </c>
      <c r="J300" s="40"/>
      <c r="K300" s="40"/>
      <c r="L300" s="40"/>
      <c r="M300" s="40">
        <v>1</v>
      </c>
      <c r="N300" s="40">
        <v>1</v>
      </c>
      <c r="O300" s="40"/>
      <c r="P300" s="40"/>
      <c r="Q300" s="40"/>
      <c r="R300" s="40">
        <v>1</v>
      </c>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c r="A307" s="39">
        <v>411011508</v>
      </c>
      <c r="B307" s="42" t="s">
        <v>295</v>
      </c>
      <c r="C307" s="99"/>
      <c r="D307" s="40">
        <v>1</v>
      </c>
      <c r="E307" s="40"/>
      <c r="F307" s="40"/>
      <c r="G307" s="40"/>
      <c r="H307" s="40">
        <v>1</v>
      </c>
      <c r="I307" s="40">
        <v>1</v>
      </c>
      <c r="J307" s="40"/>
      <c r="K307" s="40"/>
      <c r="L307" s="40"/>
      <c r="M307" s="40">
        <v>1</v>
      </c>
      <c r="N307" s="40"/>
      <c r="O307" s="40"/>
      <c r="P307" s="40"/>
      <c r="Q307" s="40"/>
      <c r="R307" s="40"/>
      <c r="S307" s="40">
        <v>2</v>
      </c>
      <c r="T307" s="40"/>
      <c r="U307" s="40"/>
      <c r="V307" s="40"/>
      <c r="W307" s="40">
        <v>2</v>
      </c>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c r="A326" s="39">
        <v>411011527</v>
      </c>
      <c r="B326" s="42" t="s">
        <v>314</v>
      </c>
      <c r="C326" s="99"/>
      <c r="D326" s="40">
        <v>9</v>
      </c>
      <c r="E326" s="40"/>
      <c r="F326" s="40"/>
      <c r="G326" s="40"/>
      <c r="H326" s="40">
        <v>9</v>
      </c>
      <c r="I326" s="40">
        <v>5</v>
      </c>
      <c r="J326" s="40"/>
      <c r="K326" s="40">
        <v>1</v>
      </c>
      <c r="L326" s="40"/>
      <c r="M326" s="40">
        <v>4</v>
      </c>
      <c r="N326" s="40">
        <v>10</v>
      </c>
      <c r="O326" s="40"/>
      <c r="P326" s="40">
        <v>1</v>
      </c>
      <c r="Q326" s="40"/>
      <c r="R326" s="40">
        <v>9</v>
      </c>
      <c r="S326" s="40">
        <v>4</v>
      </c>
      <c r="T326" s="40"/>
      <c r="U326" s="40"/>
      <c r="V326" s="40"/>
      <c r="W326" s="40">
        <v>4</v>
      </c>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c r="A330" s="39">
        <v>411011601</v>
      </c>
      <c r="B330" s="42" t="s">
        <v>318</v>
      </c>
      <c r="C330" s="99"/>
      <c r="D330" s="40"/>
      <c r="E330" s="40"/>
      <c r="F330" s="40"/>
      <c r="G330" s="40"/>
      <c r="H330" s="40"/>
      <c r="I330" s="40">
        <v>1</v>
      </c>
      <c r="J330" s="40"/>
      <c r="K330" s="40"/>
      <c r="L330" s="40"/>
      <c r="M330" s="40">
        <v>1</v>
      </c>
      <c r="N330" s="40"/>
      <c r="O330" s="40"/>
      <c r="P330" s="40"/>
      <c r="Q330" s="40"/>
      <c r="R330" s="40"/>
      <c r="S330" s="40">
        <v>1</v>
      </c>
      <c r="T330" s="40"/>
      <c r="U330" s="40"/>
      <c r="V330" s="40"/>
      <c r="W330" s="40">
        <v>1</v>
      </c>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c r="A335" s="39">
        <v>411011606</v>
      </c>
      <c r="B335" s="42" t="s">
        <v>323</v>
      </c>
      <c r="C335" s="99"/>
      <c r="D335" s="40"/>
      <c r="E335" s="40"/>
      <c r="F335" s="40"/>
      <c r="G335" s="40"/>
      <c r="H335" s="40"/>
      <c r="I335" s="40">
        <v>1</v>
      </c>
      <c r="J335" s="40"/>
      <c r="K335" s="40"/>
      <c r="L335" s="40"/>
      <c r="M335" s="40">
        <v>1</v>
      </c>
      <c r="N335" s="40"/>
      <c r="O335" s="40"/>
      <c r="P335" s="40"/>
      <c r="Q335" s="40"/>
      <c r="R335" s="40"/>
      <c r="S335" s="40">
        <v>1</v>
      </c>
      <c r="T335" s="40"/>
      <c r="U335" s="40"/>
      <c r="V335" s="40"/>
      <c r="W335" s="40">
        <v>1</v>
      </c>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c r="A340" s="39">
        <v>411011701</v>
      </c>
      <c r="B340" s="42" t="s">
        <v>328</v>
      </c>
      <c r="C340" s="99"/>
      <c r="D340" s="40"/>
      <c r="E340" s="40"/>
      <c r="F340" s="40"/>
      <c r="G340" s="40"/>
      <c r="H340" s="40"/>
      <c r="I340" s="40">
        <v>1</v>
      </c>
      <c r="J340" s="40"/>
      <c r="K340" s="40"/>
      <c r="L340" s="40"/>
      <c r="M340" s="40">
        <v>1</v>
      </c>
      <c r="N340" s="40">
        <v>1</v>
      </c>
      <c r="O340" s="40"/>
      <c r="P340" s="40"/>
      <c r="Q340" s="40"/>
      <c r="R340" s="40">
        <v>1</v>
      </c>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c r="A342" s="39">
        <v>411011703</v>
      </c>
      <c r="B342" s="42" t="s">
        <v>330</v>
      </c>
      <c r="C342" s="99"/>
      <c r="D342" s="40">
        <v>1</v>
      </c>
      <c r="E342" s="40"/>
      <c r="F342" s="40"/>
      <c r="G342" s="40"/>
      <c r="H342" s="40">
        <v>1</v>
      </c>
      <c r="I342" s="40"/>
      <c r="J342" s="40"/>
      <c r="K342" s="40"/>
      <c r="L342" s="40"/>
      <c r="M342" s="40"/>
      <c r="N342" s="40">
        <v>1</v>
      </c>
      <c r="O342" s="40"/>
      <c r="P342" s="40"/>
      <c r="Q342" s="40"/>
      <c r="R342" s="40">
        <v>1</v>
      </c>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c r="A344" s="39">
        <v>411011705</v>
      </c>
      <c r="B344" s="42" t="s">
        <v>332</v>
      </c>
      <c r="C344" s="99"/>
      <c r="D344" s="40">
        <v>2</v>
      </c>
      <c r="E344" s="40"/>
      <c r="F344" s="40"/>
      <c r="G344" s="40"/>
      <c r="H344" s="40">
        <v>2</v>
      </c>
      <c r="I344" s="40">
        <v>1</v>
      </c>
      <c r="J344" s="40"/>
      <c r="K344" s="40"/>
      <c r="L344" s="40"/>
      <c r="M344" s="40">
        <v>1</v>
      </c>
      <c r="N344" s="40">
        <v>3</v>
      </c>
      <c r="O344" s="40"/>
      <c r="P344" s="40"/>
      <c r="Q344" s="40"/>
      <c r="R344" s="40">
        <v>3</v>
      </c>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c r="A346" s="39">
        <v>411011707</v>
      </c>
      <c r="B346" s="42" t="s">
        <v>334</v>
      </c>
      <c r="C346" s="99"/>
      <c r="D346" s="40">
        <v>2</v>
      </c>
      <c r="E346" s="40"/>
      <c r="F346" s="40"/>
      <c r="G346" s="40"/>
      <c r="H346" s="40">
        <v>2</v>
      </c>
      <c r="I346" s="40">
        <v>2</v>
      </c>
      <c r="J346" s="40"/>
      <c r="K346" s="40"/>
      <c r="L346" s="40"/>
      <c r="M346" s="40">
        <v>2</v>
      </c>
      <c r="N346" s="40">
        <v>3</v>
      </c>
      <c r="O346" s="40"/>
      <c r="P346" s="40"/>
      <c r="Q346" s="40"/>
      <c r="R346" s="40">
        <v>3</v>
      </c>
      <c r="S346" s="40">
        <v>1</v>
      </c>
      <c r="T346" s="40"/>
      <c r="U346" s="40"/>
      <c r="V346" s="40"/>
      <c r="W346" s="40">
        <v>1</v>
      </c>
      <c r="X346" s="39">
        <v>869</v>
      </c>
      <c r="Y346" s="105"/>
      <c r="Z346" s="119"/>
    </row>
    <row r="347" spans="1:26" s="41" customFormat="1" ht="12.75">
      <c r="A347" s="39">
        <v>411011708</v>
      </c>
      <c r="B347" s="42" t="s">
        <v>335</v>
      </c>
      <c r="C347" s="99"/>
      <c r="D347" s="40">
        <v>4</v>
      </c>
      <c r="E347" s="40"/>
      <c r="F347" s="40"/>
      <c r="G347" s="40"/>
      <c r="H347" s="40">
        <v>4</v>
      </c>
      <c r="I347" s="40">
        <v>3</v>
      </c>
      <c r="J347" s="40"/>
      <c r="K347" s="40"/>
      <c r="L347" s="40"/>
      <c r="M347" s="40">
        <v>3</v>
      </c>
      <c r="N347" s="40">
        <v>2</v>
      </c>
      <c r="O347" s="40"/>
      <c r="P347" s="40"/>
      <c r="Q347" s="40"/>
      <c r="R347" s="40">
        <v>2</v>
      </c>
      <c r="S347" s="40">
        <v>5</v>
      </c>
      <c r="T347" s="40"/>
      <c r="U347" s="40"/>
      <c r="V347" s="40"/>
      <c r="W347" s="40">
        <v>5</v>
      </c>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c r="A351" s="39">
        <v>411011712</v>
      </c>
      <c r="B351" s="42" t="s">
        <v>339</v>
      </c>
      <c r="C351" s="99"/>
      <c r="D351" s="40">
        <v>5</v>
      </c>
      <c r="E351" s="40"/>
      <c r="F351" s="40">
        <v>1</v>
      </c>
      <c r="G351" s="40"/>
      <c r="H351" s="40">
        <v>4</v>
      </c>
      <c r="I351" s="40">
        <v>6</v>
      </c>
      <c r="J351" s="40"/>
      <c r="K351" s="40"/>
      <c r="L351" s="40"/>
      <c r="M351" s="40">
        <v>6</v>
      </c>
      <c r="N351" s="40">
        <v>6</v>
      </c>
      <c r="O351" s="40"/>
      <c r="P351" s="40">
        <v>1</v>
      </c>
      <c r="Q351" s="40"/>
      <c r="R351" s="40">
        <v>5</v>
      </c>
      <c r="S351" s="40">
        <v>5</v>
      </c>
      <c r="T351" s="40"/>
      <c r="U351" s="40"/>
      <c r="V351" s="40"/>
      <c r="W351" s="40">
        <v>5</v>
      </c>
      <c r="X351" s="39">
        <v>995</v>
      </c>
      <c r="Y351" s="105"/>
      <c r="Z351" s="119"/>
    </row>
    <row r="352" spans="1:26" s="41" customFormat="1" ht="12.75">
      <c r="A352" s="39">
        <v>411011713</v>
      </c>
      <c r="B352" s="42" t="s">
        <v>340</v>
      </c>
      <c r="C352" s="99"/>
      <c r="D352" s="40">
        <v>1</v>
      </c>
      <c r="E352" s="40"/>
      <c r="F352" s="40"/>
      <c r="G352" s="40"/>
      <c r="H352" s="40">
        <v>1</v>
      </c>
      <c r="I352" s="40">
        <v>2</v>
      </c>
      <c r="J352" s="40"/>
      <c r="K352" s="40"/>
      <c r="L352" s="40"/>
      <c r="M352" s="40">
        <v>2</v>
      </c>
      <c r="N352" s="40">
        <v>1</v>
      </c>
      <c r="O352" s="40"/>
      <c r="P352" s="40"/>
      <c r="Q352" s="40"/>
      <c r="R352" s="40">
        <v>1</v>
      </c>
      <c r="S352" s="40">
        <v>2</v>
      </c>
      <c r="T352" s="40"/>
      <c r="U352" s="40"/>
      <c r="V352" s="40"/>
      <c r="W352" s="40">
        <v>2</v>
      </c>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c r="A375" s="39">
        <v>411011815</v>
      </c>
      <c r="B375" s="42" t="s">
        <v>360</v>
      </c>
      <c r="C375" s="99"/>
      <c r="D375" s="40">
        <v>1</v>
      </c>
      <c r="E375" s="40"/>
      <c r="F375" s="40">
        <v>1</v>
      </c>
      <c r="G375" s="40"/>
      <c r="H375" s="40"/>
      <c r="I375" s="40"/>
      <c r="J375" s="40"/>
      <c r="K375" s="40"/>
      <c r="L375" s="40"/>
      <c r="M375" s="40"/>
      <c r="N375" s="40">
        <v>1</v>
      </c>
      <c r="O375" s="40"/>
      <c r="P375" s="40">
        <v>1</v>
      </c>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c r="A380" s="39">
        <v>411011820</v>
      </c>
      <c r="B380" s="42" t="s">
        <v>365</v>
      </c>
      <c r="C380" s="99"/>
      <c r="D380" s="40">
        <v>2</v>
      </c>
      <c r="E380" s="40"/>
      <c r="F380" s="40"/>
      <c r="G380" s="40"/>
      <c r="H380" s="40">
        <v>2</v>
      </c>
      <c r="I380" s="40"/>
      <c r="J380" s="40"/>
      <c r="K380" s="40"/>
      <c r="L380" s="40"/>
      <c r="M380" s="40"/>
      <c r="N380" s="40">
        <v>1</v>
      </c>
      <c r="O380" s="40"/>
      <c r="P380" s="40"/>
      <c r="Q380" s="40"/>
      <c r="R380" s="40">
        <v>1</v>
      </c>
      <c r="S380" s="40">
        <v>1</v>
      </c>
      <c r="T380" s="40"/>
      <c r="U380" s="40"/>
      <c r="V380" s="40"/>
      <c r="W380" s="40">
        <v>1</v>
      </c>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c r="A383" s="39">
        <v>411011823</v>
      </c>
      <c r="B383" s="42" t="s">
        <v>368</v>
      </c>
      <c r="C383" s="99"/>
      <c r="D383" s="40">
        <v>1</v>
      </c>
      <c r="E383" s="40"/>
      <c r="F383" s="40"/>
      <c r="G383" s="40"/>
      <c r="H383" s="40">
        <v>1</v>
      </c>
      <c r="I383" s="40"/>
      <c r="J383" s="40"/>
      <c r="K383" s="40"/>
      <c r="L383" s="40"/>
      <c r="M383" s="40"/>
      <c r="N383" s="40">
        <v>1</v>
      </c>
      <c r="O383" s="40"/>
      <c r="P383" s="40"/>
      <c r="Q383" s="40"/>
      <c r="R383" s="40">
        <v>1</v>
      </c>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c r="A394" s="39">
        <v>411011834</v>
      </c>
      <c r="B394" s="42" t="s">
        <v>379</v>
      </c>
      <c r="C394" s="99"/>
      <c r="D394" s="40">
        <v>1</v>
      </c>
      <c r="E394" s="40"/>
      <c r="F394" s="40"/>
      <c r="G394" s="40"/>
      <c r="H394" s="40">
        <v>1</v>
      </c>
      <c r="I394" s="40"/>
      <c r="J394" s="40"/>
      <c r="K394" s="40"/>
      <c r="L394" s="40"/>
      <c r="M394" s="40"/>
      <c r="N394" s="40"/>
      <c r="O394" s="40"/>
      <c r="P394" s="40"/>
      <c r="Q394" s="40"/>
      <c r="R394" s="40"/>
      <c r="S394" s="40">
        <v>1</v>
      </c>
      <c r="T394" s="40"/>
      <c r="U394" s="40"/>
      <c r="V394" s="40"/>
      <c r="W394" s="40">
        <v>1</v>
      </c>
      <c r="X394" s="39">
        <v>639</v>
      </c>
      <c r="Y394" s="105"/>
      <c r="Z394" s="119"/>
    </row>
    <row r="395" spans="1:26" s="41" customFormat="1" ht="25.5">
      <c r="A395" s="39">
        <v>411011835</v>
      </c>
      <c r="B395" s="42" t="s">
        <v>380</v>
      </c>
      <c r="C395" s="99"/>
      <c r="D395" s="40">
        <v>1</v>
      </c>
      <c r="E395" s="40"/>
      <c r="F395" s="40"/>
      <c r="G395" s="40"/>
      <c r="H395" s="40">
        <v>1</v>
      </c>
      <c r="I395" s="40">
        <v>1</v>
      </c>
      <c r="J395" s="40"/>
      <c r="K395" s="40"/>
      <c r="L395" s="40"/>
      <c r="M395" s="40">
        <v>1</v>
      </c>
      <c r="N395" s="40">
        <v>2</v>
      </c>
      <c r="O395" s="40"/>
      <c r="P395" s="40"/>
      <c r="Q395" s="40"/>
      <c r="R395" s="40">
        <v>2</v>
      </c>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c r="A418" s="39">
        <v>411011922</v>
      </c>
      <c r="B418" s="42" t="s">
        <v>403</v>
      </c>
      <c r="C418" s="99"/>
      <c r="D418" s="40"/>
      <c r="E418" s="40"/>
      <c r="F418" s="40"/>
      <c r="G418" s="40"/>
      <c r="H418" s="40"/>
      <c r="I418" s="40">
        <v>1</v>
      </c>
      <c r="J418" s="40"/>
      <c r="K418" s="40">
        <v>1</v>
      </c>
      <c r="L418" s="40"/>
      <c r="M418" s="40"/>
      <c r="N418" s="40">
        <v>1</v>
      </c>
      <c r="O418" s="40"/>
      <c r="P418" s="40">
        <v>1</v>
      </c>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6</v>
      </c>
      <c r="E447" s="32">
        <f>SUM(E448:E507)</f>
        <v>0</v>
      </c>
      <c r="F447" s="32">
        <f>SUM(F448:F507)</f>
        <v>1</v>
      </c>
      <c r="G447" s="32">
        <f>SUM(G448:G507)</f>
        <v>0</v>
      </c>
      <c r="H447" s="32">
        <f>SUM(H448:H507)</f>
        <v>5</v>
      </c>
      <c r="I447" s="32">
        <f>SUM(J447:M447)</f>
        <v>303</v>
      </c>
      <c r="J447" s="32">
        <f>SUM(J448:J507)</f>
        <v>0</v>
      </c>
      <c r="K447" s="32">
        <f>SUM(K448:K507)</f>
        <v>19</v>
      </c>
      <c r="L447" s="32">
        <f>SUM(L448:L507)</f>
        <v>0</v>
      </c>
      <c r="M447" s="32">
        <f>SUM(M448:M507)</f>
        <v>284</v>
      </c>
      <c r="N447" s="32">
        <f>SUM(O447:R447)</f>
        <v>300</v>
      </c>
      <c r="O447" s="32">
        <f>SUM(O448:O507)</f>
        <v>0</v>
      </c>
      <c r="P447" s="32">
        <f>SUM(P448:P507)</f>
        <v>20</v>
      </c>
      <c r="Q447" s="32">
        <f>SUM(Q448:Q507)</f>
        <v>0</v>
      </c>
      <c r="R447" s="32">
        <f>SUM(R448:R507)</f>
        <v>280</v>
      </c>
      <c r="S447" s="32">
        <f>SUM(T447:W447)</f>
        <v>9</v>
      </c>
      <c r="T447" s="32">
        <f>SUM(T448:T507)</f>
        <v>0</v>
      </c>
      <c r="U447" s="32">
        <f>SUM(U448:U507)</f>
        <v>0</v>
      </c>
      <c r="V447" s="32">
        <f>SUM(V448:V507)</f>
        <v>0</v>
      </c>
      <c r="W447" s="32">
        <f>SUM(W448:W507)</f>
        <v>9</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c r="A481" s="39">
        <v>401250000</v>
      </c>
      <c r="B481" s="42" t="s">
        <v>461</v>
      </c>
      <c r="C481" s="99"/>
      <c r="D481" s="40"/>
      <c r="E481" s="40"/>
      <c r="F481" s="40"/>
      <c r="G481" s="40"/>
      <c r="H481" s="40"/>
      <c r="I481" s="40">
        <v>6</v>
      </c>
      <c r="J481" s="40"/>
      <c r="K481" s="40"/>
      <c r="L481" s="40"/>
      <c r="M481" s="40">
        <v>6</v>
      </c>
      <c r="N481" s="40">
        <v>6</v>
      </c>
      <c r="O481" s="40"/>
      <c r="P481" s="40"/>
      <c r="Q481" s="40"/>
      <c r="R481" s="40">
        <v>6</v>
      </c>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c r="A492" s="39">
        <v>401340000</v>
      </c>
      <c r="B492" s="42" t="s">
        <v>470</v>
      </c>
      <c r="C492" s="99"/>
      <c r="D492" s="40"/>
      <c r="E492" s="40"/>
      <c r="F492" s="40"/>
      <c r="G492" s="40"/>
      <c r="H492" s="40"/>
      <c r="I492" s="40">
        <v>1</v>
      </c>
      <c r="J492" s="40"/>
      <c r="K492" s="40">
        <v>1</v>
      </c>
      <c r="L492" s="40"/>
      <c r="M492" s="40"/>
      <c r="N492" s="40">
        <v>1</v>
      </c>
      <c r="O492" s="40"/>
      <c r="P492" s="40">
        <v>1</v>
      </c>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c r="A497" s="39">
        <v>402010000</v>
      </c>
      <c r="B497" s="42" t="s">
        <v>473</v>
      </c>
      <c r="C497" s="99"/>
      <c r="D497" s="40">
        <v>1</v>
      </c>
      <c r="E497" s="40"/>
      <c r="F497" s="40"/>
      <c r="G497" s="40"/>
      <c r="H497" s="40">
        <v>1</v>
      </c>
      <c r="I497" s="40">
        <v>42</v>
      </c>
      <c r="J497" s="40"/>
      <c r="K497" s="40">
        <v>7</v>
      </c>
      <c r="L497" s="40"/>
      <c r="M497" s="40">
        <v>35</v>
      </c>
      <c r="N497" s="40">
        <v>42</v>
      </c>
      <c r="O497" s="40"/>
      <c r="P497" s="40">
        <v>7</v>
      </c>
      <c r="Q497" s="40"/>
      <c r="R497" s="40">
        <v>35</v>
      </c>
      <c r="S497" s="40">
        <v>1</v>
      </c>
      <c r="T497" s="40"/>
      <c r="U497" s="40"/>
      <c r="V497" s="40"/>
      <c r="W497" s="40">
        <v>1</v>
      </c>
      <c r="X497" s="39">
        <v>76</v>
      </c>
      <c r="Y497" s="105"/>
      <c r="Z497" s="119"/>
    </row>
    <row r="498" spans="1:26" s="41" customFormat="1" ht="25.5">
      <c r="A498" s="39">
        <v>402010100</v>
      </c>
      <c r="B498" s="42" t="s">
        <v>474</v>
      </c>
      <c r="C498" s="99"/>
      <c r="D498" s="40"/>
      <c r="E498" s="40"/>
      <c r="F498" s="40"/>
      <c r="G498" s="40"/>
      <c r="H498" s="40"/>
      <c r="I498" s="40">
        <v>2</v>
      </c>
      <c r="J498" s="40"/>
      <c r="K498" s="40"/>
      <c r="L498" s="40"/>
      <c r="M498" s="40">
        <v>2</v>
      </c>
      <c r="N498" s="40">
        <v>2</v>
      </c>
      <c r="O498" s="40"/>
      <c r="P498" s="40"/>
      <c r="Q498" s="40"/>
      <c r="R498" s="40">
        <v>2</v>
      </c>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c r="A500" s="39">
        <v>402030000</v>
      </c>
      <c r="B500" s="42" t="s">
        <v>476</v>
      </c>
      <c r="C500" s="99"/>
      <c r="D500" s="40"/>
      <c r="E500" s="40"/>
      <c r="F500" s="40"/>
      <c r="G500" s="40"/>
      <c r="H500" s="40"/>
      <c r="I500" s="40">
        <v>6</v>
      </c>
      <c r="J500" s="40"/>
      <c r="K500" s="40"/>
      <c r="L500" s="40"/>
      <c r="M500" s="40">
        <v>6</v>
      </c>
      <c r="N500" s="40">
        <v>6</v>
      </c>
      <c r="O500" s="40"/>
      <c r="P500" s="40"/>
      <c r="Q500" s="40"/>
      <c r="R500" s="40">
        <v>6</v>
      </c>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c r="A502" s="39">
        <v>402050000</v>
      </c>
      <c r="B502" s="42" t="s">
        <v>478</v>
      </c>
      <c r="C502" s="99"/>
      <c r="D502" s="40"/>
      <c r="E502" s="40"/>
      <c r="F502" s="40"/>
      <c r="G502" s="40"/>
      <c r="H502" s="40"/>
      <c r="I502" s="40">
        <v>1</v>
      </c>
      <c r="J502" s="40"/>
      <c r="K502" s="40">
        <v>1</v>
      </c>
      <c r="L502" s="40"/>
      <c r="M502" s="40"/>
      <c r="N502" s="40">
        <v>1</v>
      </c>
      <c r="O502" s="40"/>
      <c r="P502" s="40">
        <v>1</v>
      </c>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c r="A507" s="36">
        <v>441010000</v>
      </c>
      <c r="B507" s="37" t="s">
        <v>2324</v>
      </c>
      <c r="C507" s="99"/>
      <c r="D507" s="38">
        <v>5</v>
      </c>
      <c r="E507" s="38"/>
      <c r="F507" s="38">
        <v>1</v>
      </c>
      <c r="G507" s="38"/>
      <c r="H507" s="38">
        <v>4</v>
      </c>
      <c r="I507" s="38">
        <v>245</v>
      </c>
      <c r="J507" s="38"/>
      <c r="K507" s="38">
        <v>10</v>
      </c>
      <c r="L507" s="38"/>
      <c r="M507" s="38">
        <v>235</v>
      </c>
      <c r="N507" s="38">
        <v>242</v>
      </c>
      <c r="O507" s="38"/>
      <c r="P507" s="38">
        <v>11</v>
      </c>
      <c r="Q507" s="38"/>
      <c r="R507" s="38">
        <v>231</v>
      </c>
      <c r="S507" s="38">
        <v>8</v>
      </c>
      <c r="T507" s="38"/>
      <c r="U507" s="38"/>
      <c r="V507" s="38"/>
      <c r="W507" s="38">
        <v>8</v>
      </c>
      <c r="X507" s="36">
        <v>120</v>
      </c>
    </row>
    <row r="508" spans="1:24" ht="12.75">
      <c r="A508" s="34">
        <v>401000000</v>
      </c>
      <c r="B508" s="35" t="s">
        <v>1922</v>
      </c>
      <c r="C508" s="98"/>
      <c r="D508" s="32">
        <v>22</v>
      </c>
      <c r="E508" s="32"/>
      <c r="F508" s="32">
        <v>1</v>
      </c>
      <c r="G508" s="32"/>
      <c r="H508" s="32">
        <v>21</v>
      </c>
      <c r="I508" s="32">
        <v>112</v>
      </c>
      <c r="J508" s="32"/>
      <c r="K508" s="32">
        <v>13</v>
      </c>
      <c r="L508" s="32"/>
      <c r="M508" s="32">
        <v>99</v>
      </c>
      <c r="N508" s="32">
        <v>105</v>
      </c>
      <c r="O508" s="32"/>
      <c r="P508" s="32">
        <v>14</v>
      </c>
      <c r="Q508" s="32"/>
      <c r="R508" s="32">
        <v>91</v>
      </c>
      <c r="S508" s="32">
        <v>29</v>
      </c>
      <c r="T508" s="32"/>
      <c r="U508" s="32"/>
      <c r="V508" s="32"/>
      <c r="W508" s="32">
        <v>29</v>
      </c>
      <c r="X508" s="34">
        <v>83</v>
      </c>
    </row>
    <row r="509" spans="1:24" ht="12.75">
      <c r="A509" s="34">
        <v>401000000</v>
      </c>
      <c r="B509" s="35" t="s">
        <v>1924</v>
      </c>
      <c r="C509" s="98"/>
      <c r="D509" s="32"/>
      <c r="E509" s="32"/>
      <c r="F509" s="32"/>
      <c r="G509" s="32"/>
      <c r="H509" s="32"/>
      <c r="I509" s="32">
        <v>1772</v>
      </c>
      <c r="J509" s="32"/>
      <c r="K509" s="32"/>
      <c r="L509" s="32">
        <v>1772</v>
      </c>
      <c r="M509" s="32"/>
      <c r="N509" s="32">
        <v>1769</v>
      </c>
      <c r="O509" s="32"/>
      <c r="P509" s="32"/>
      <c r="Q509" s="32">
        <v>1769</v>
      </c>
      <c r="R509" s="32"/>
      <c r="S509" s="32">
        <v>3</v>
      </c>
      <c r="T509" s="32"/>
      <c r="U509" s="32"/>
      <c r="V509" s="32">
        <v>3</v>
      </c>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v>86</v>
      </c>
      <c r="J511" s="32"/>
      <c r="K511" s="32"/>
      <c r="L511" s="32">
        <v>20</v>
      </c>
      <c r="M511" s="32">
        <v>66</v>
      </c>
      <c r="N511" s="32">
        <v>84</v>
      </c>
      <c r="O511" s="32"/>
      <c r="P511" s="32"/>
      <c r="Q511" s="32">
        <v>19</v>
      </c>
      <c r="R511" s="32">
        <v>65</v>
      </c>
      <c r="S511" s="32">
        <v>2</v>
      </c>
      <c r="T511" s="32"/>
      <c r="U511" s="32"/>
      <c r="V511" s="32">
        <v>1</v>
      </c>
      <c r="W511" s="32">
        <v>1</v>
      </c>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v>2</v>
      </c>
      <c r="J513" s="32"/>
      <c r="K513" s="32"/>
      <c r="L513" s="32"/>
      <c r="M513" s="32">
        <v>2</v>
      </c>
      <c r="N513" s="32">
        <v>2</v>
      </c>
      <c r="O513" s="32"/>
      <c r="P513" s="32"/>
      <c r="Q513" s="32"/>
      <c r="R513" s="32">
        <v>2</v>
      </c>
      <c r="S513" s="32"/>
      <c r="T513" s="32"/>
      <c r="U513" s="32"/>
      <c r="V513" s="32"/>
      <c r="W513" s="32"/>
      <c r="X513" s="34">
        <v>60</v>
      </c>
    </row>
    <row r="514" spans="1:24" ht="12.75">
      <c r="A514" s="92">
        <v>600040000</v>
      </c>
      <c r="B514" s="35" t="s">
        <v>2342</v>
      </c>
      <c r="C514" s="98"/>
      <c r="D514" s="32">
        <v>2</v>
      </c>
      <c r="E514" s="32"/>
      <c r="F514" s="32"/>
      <c r="G514" s="32"/>
      <c r="H514" s="32">
        <v>2</v>
      </c>
      <c r="I514" s="32">
        <v>2</v>
      </c>
      <c r="J514" s="32"/>
      <c r="K514" s="32"/>
      <c r="L514" s="32"/>
      <c r="M514" s="32">
        <v>2</v>
      </c>
      <c r="N514" s="32">
        <v>2</v>
      </c>
      <c r="O514" s="32"/>
      <c r="P514" s="32"/>
      <c r="Q514" s="32"/>
      <c r="R514" s="32">
        <v>2</v>
      </c>
      <c r="S514" s="32">
        <v>2</v>
      </c>
      <c r="T514" s="32"/>
      <c r="U514" s="32"/>
      <c r="V514" s="32"/>
      <c r="W514" s="32">
        <v>2</v>
      </c>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v>1</v>
      </c>
      <c r="E516" s="32"/>
      <c r="F516" s="32"/>
      <c r="G516" s="32"/>
      <c r="H516" s="32">
        <v>1</v>
      </c>
      <c r="I516" s="32">
        <v>5</v>
      </c>
      <c r="J516" s="32"/>
      <c r="K516" s="32">
        <v>5</v>
      </c>
      <c r="L516" s="32"/>
      <c r="M516" s="32"/>
      <c r="N516" s="32">
        <v>6</v>
      </c>
      <c r="O516" s="32"/>
      <c r="P516" s="32">
        <v>5</v>
      </c>
      <c r="Q516" s="32"/>
      <c r="R516" s="32">
        <v>1</v>
      </c>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212</v>
      </c>
      <c r="E520" s="7">
        <f>SUM(E8,E447,E508:E519)</f>
        <v>0</v>
      </c>
      <c r="F520" s="7">
        <f>SUM(F8,F447,F508:F519)</f>
        <v>7</v>
      </c>
      <c r="G520" s="7">
        <f>SUM(G8,G447,G508:G519)</f>
        <v>0</v>
      </c>
      <c r="H520" s="7">
        <f>SUM(H8,H447,H508:H519)</f>
        <v>205</v>
      </c>
      <c r="I520" s="7">
        <f>SUM(J520:M520)</f>
        <v>2517</v>
      </c>
      <c r="J520" s="7">
        <f>SUM(J8,J447,J508:J519)</f>
        <v>0</v>
      </c>
      <c r="K520" s="7">
        <f>SUM(K8,K447,K508:K519)</f>
        <v>57</v>
      </c>
      <c r="L520" s="7">
        <f>SUM(L8,L447,L508:L519)</f>
        <v>1792</v>
      </c>
      <c r="M520" s="7">
        <f>SUM(M8,M447,M508:M519)</f>
        <v>668</v>
      </c>
      <c r="N520" s="7">
        <f>SUM(O520:R520)</f>
        <v>2521</v>
      </c>
      <c r="O520" s="7">
        <f>SUM(O8,O447,O508:O519)</f>
        <v>0</v>
      </c>
      <c r="P520" s="7">
        <f>SUM(P8,P447,P508:P519)</f>
        <v>64</v>
      </c>
      <c r="Q520" s="7">
        <f>SUM(Q8,Q447,Q508:Q519)</f>
        <v>1788</v>
      </c>
      <c r="R520" s="7">
        <f>SUM(R8,R447,R508:R519)</f>
        <v>669</v>
      </c>
      <c r="S520" s="7">
        <f>SUM(T520:W520)</f>
        <v>208</v>
      </c>
      <c r="T520" s="7">
        <f>SUM(T8,T447,T508:T519)</f>
        <v>0</v>
      </c>
      <c r="U520" s="7">
        <f>SUM(U8,U447,U508:U519)</f>
        <v>0</v>
      </c>
      <c r="V520" s="7">
        <f>SUM(V8,V447,V508:V519)</f>
        <v>4</v>
      </c>
      <c r="W520" s="7">
        <f>SUM(W8,W447,W508:W519)</f>
        <v>204</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193</v>
      </c>
      <c r="E522" s="32">
        <f>SUM(E523:E649)</f>
        <v>0</v>
      </c>
      <c r="F522" s="32">
        <f>SUM(F523:F649)</f>
        <v>8</v>
      </c>
      <c r="G522" s="32">
        <f>SUM(G523:G649)</f>
        <v>0</v>
      </c>
      <c r="H522" s="32">
        <f>SUM(H523:H649)</f>
        <v>185</v>
      </c>
      <c r="I522" s="32">
        <f>SUM(J522:M522)</f>
        <v>591</v>
      </c>
      <c r="J522" s="32">
        <f>SUM(J523:J649)</f>
        <v>0</v>
      </c>
      <c r="K522" s="32">
        <f>SUM(K523:K649)</f>
        <v>68</v>
      </c>
      <c r="L522" s="32">
        <f>SUM(L523:L649)</f>
        <v>0</v>
      </c>
      <c r="M522" s="32">
        <f>SUM(M523:M649)</f>
        <v>523</v>
      </c>
      <c r="N522" s="32">
        <f>SUM(O522:R522)</f>
        <v>610</v>
      </c>
      <c r="O522" s="32">
        <f>SUM(O523:O649)</f>
        <v>0</v>
      </c>
      <c r="P522" s="32">
        <f>SUM(P523:P649)</f>
        <v>75</v>
      </c>
      <c r="Q522" s="32">
        <f>SUM(Q523:Q649)</f>
        <v>0</v>
      </c>
      <c r="R522" s="32">
        <f>SUM(R523:R649)</f>
        <v>535</v>
      </c>
      <c r="S522" s="32">
        <f>SUM(T522:W522)</f>
        <v>174</v>
      </c>
      <c r="T522" s="32">
        <f>SUM(T523:T649)</f>
        <v>0</v>
      </c>
      <c r="U522" s="32">
        <f>SUM(U523:U649)</f>
        <v>1</v>
      </c>
      <c r="V522" s="32">
        <f>SUM(V523:V649)</f>
        <v>0</v>
      </c>
      <c r="W522" s="32">
        <f>SUM(W523:W649)</f>
        <v>173</v>
      </c>
      <c r="X522" s="33" t="s">
        <v>1920</v>
      </c>
    </row>
    <row r="523" spans="1:24" ht="25.5">
      <c r="A523" s="5">
        <v>301000000</v>
      </c>
      <c r="B523" s="30" t="s">
        <v>683</v>
      </c>
      <c r="C523" s="99"/>
      <c r="D523" s="6">
        <v>2</v>
      </c>
      <c r="E523" s="6"/>
      <c r="F523" s="6"/>
      <c r="G523" s="6"/>
      <c r="H523" s="6">
        <v>2</v>
      </c>
      <c r="I523" s="6">
        <v>3</v>
      </c>
      <c r="J523" s="6"/>
      <c r="K523" s="6"/>
      <c r="L523" s="6"/>
      <c r="M523" s="6">
        <v>3</v>
      </c>
      <c r="N523" s="6">
        <v>5</v>
      </c>
      <c r="O523" s="6"/>
      <c r="P523" s="6"/>
      <c r="Q523" s="6"/>
      <c r="R523" s="6">
        <v>5</v>
      </c>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c r="A527" s="5">
        <v>301010300</v>
      </c>
      <c r="B527" s="30" t="s">
        <v>687</v>
      </c>
      <c r="C527" s="99"/>
      <c r="D527" s="6"/>
      <c r="E527" s="6"/>
      <c r="F527" s="6"/>
      <c r="G527" s="6"/>
      <c r="H527" s="6"/>
      <c r="I527" s="6">
        <v>2</v>
      </c>
      <c r="J527" s="6"/>
      <c r="K527" s="6">
        <v>1</v>
      </c>
      <c r="L527" s="6"/>
      <c r="M527" s="6">
        <v>1</v>
      </c>
      <c r="N527" s="6">
        <v>2</v>
      </c>
      <c r="O527" s="6"/>
      <c r="P527" s="6">
        <v>1</v>
      </c>
      <c r="Q527" s="6"/>
      <c r="R527" s="6">
        <v>1</v>
      </c>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690</v>
      </c>
      <c r="C534" s="99"/>
      <c r="D534" s="6">
        <v>6</v>
      </c>
      <c r="E534" s="6"/>
      <c r="F534" s="6"/>
      <c r="G534" s="6"/>
      <c r="H534" s="6">
        <v>6</v>
      </c>
      <c r="I534" s="6">
        <v>8</v>
      </c>
      <c r="J534" s="6"/>
      <c r="K534" s="6"/>
      <c r="L534" s="6"/>
      <c r="M534" s="6">
        <v>8</v>
      </c>
      <c r="N534" s="6">
        <v>11</v>
      </c>
      <c r="O534" s="6"/>
      <c r="P534" s="6"/>
      <c r="Q534" s="6"/>
      <c r="R534" s="6">
        <v>11</v>
      </c>
      <c r="S534" s="6">
        <v>3</v>
      </c>
      <c r="T534" s="6"/>
      <c r="U534" s="6"/>
      <c r="V534" s="6"/>
      <c r="W534" s="6">
        <v>3</v>
      </c>
      <c r="X534" s="5">
        <v>434</v>
      </c>
    </row>
    <row r="535" spans="1:24" ht="12.75">
      <c r="A535" s="5">
        <v>301030100</v>
      </c>
      <c r="B535" s="30" t="s">
        <v>685</v>
      </c>
      <c r="C535" s="99"/>
      <c r="D535" s="6"/>
      <c r="E535" s="6"/>
      <c r="F535" s="6"/>
      <c r="G535" s="6"/>
      <c r="H535" s="6"/>
      <c r="I535" s="6">
        <v>3</v>
      </c>
      <c r="J535" s="6"/>
      <c r="K535" s="6"/>
      <c r="L535" s="6"/>
      <c r="M535" s="6">
        <v>3</v>
      </c>
      <c r="N535" s="6">
        <v>2</v>
      </c>
      <c r="O535" s="6"/>
      <c r="P535" s="6"/>
      <c r="Q535" s="6"/>
      <c r="R535" s="6">
        <v>2</v>
      </c>
      <c r="S535" s="6">
        <v>1</v>
      </c>
      <c r="T535" s="6"/>
      <c r="U535" s="6"/>
      <c r="V535" s="6"/>
      <c r="W535" s="6">
        <v>1</v>
      </c>
      <c r="X535" s="5">
        <v>362</v>
      </c>
    </row>
    <row r="536" spans="1:24" ht="12.75">
      <c r="A536" s="5">
        <v>301030200</v>
      </c>
      <c r="B536" s="30" t="s">
        <v>686</v>
      </c>
      <c r="C536" s="99"/>
      <c r="D536" s="6"/>
      <c r="E536" s="6"/>
      <c r="F536" s="6"/>
      <c r="G536" s="6"/>
      <c r="H536" s="6"/>
      <c r="I536" s="6">
        <v>1</v>
      </c>
      <c r="J536" s="6"/>
      <c r="K536" s="6"/>
      <c r="L536" s="6"/>
      <c r="M536" s="6">
        <v>1</v>
      </c>
      <c r="N536" s="6">
        <v>1</v>
      </c>
      <c r="O536" s="6"/>
      <c r="P536" s="6"/>
      <c r="Q536" s="6"/>
      <c r="R536" s="6">
        <v>1</v>
      </c>
      <c r="S536" s="6"/>
      <c r="T536" s="6"/>
      <c r="U536" s="6"/>
      <c r="V536" s="6"/>
      <c r="W536" s="6"/>
      <c r="X536" s="5">
        <v>359</v>
      </c>
    </row>
    <row r="537" spans="1:24" ht="12.75">
      <c r="A537" s="5">
        <v>301030300</v>
      </c>
      <c r="B537" s="30" t="s">
        <v>691</v>
      </c>
      <c r="C537" s="99"/>
      <c r="D537" s="6">
        <v>1</v>
      </c>
      <c r="E537" s="6"/>
      <c r="F537" s="6"/>
      <c r="G537" s="6"/>
      <c r="H537" s="6">
        <v>1</v>
      </c>
      <c r="I537" s="6">
        <v>4</v>
      </c>
      <c r="J537" s="6"/>
      <c r="K537" s="6">
        <v>2</v>
      </c>
      <c r="L537" s="6"/>
      <c r="M537" s="6">
        <v>2</v>
      </c>
      <c r="N537" s="6">
        <v>5</v>
      </c>
      <c r="O537" s="6"/>
      <c r="P537" s="6">
        <v>2</v>
      </c>
      <c r="Q537" s="6"/>
      <c r="R537" s="6">
        <v>3</v>
      </c>
      <c r="S537" s="6"/>
      <c r="T537" s="6"/>
      <c r="U537" s="6"/>
      <c r="V537" s="6"/>
      <c r="W537" s="6"/>
      <c r="X537" s="5">
        <v>384</v>
      </c>
    </row>
    <row r="538" spans="1:24" ht="12.75">
      <c r="A538" s="5">
        <v>301030400</v>
      </c>
      <c r="B538" s="30" t="s">
        <v>692</v>
      </c>
      <c r="C538" s="99"/>
      <c r="D538" s="6">
        <v>1</v>
      </c>
      <c r="E538" s="6"/>
      <c r="F538" s="6"/>
      <c r="G538" s="6"/>
      <c r="H538" s="6">
        <v>1</v>
      </c>
      <c r="I538" s="6">
        <v>6</v>
      </c>
      <c r="J538" s="6"/>
      <c r="K538" s="6"/>
      <c r="L538" s="6"/>
      <c r="M538" s="6">
        <v>6</v>
      </c>
      <c r="N538" s="6">
        <v>6</v>
      </c>
      <c r="O538" s="6"/>
      <c r="P538" s="6"/>
      <c r="Q538" s="6"/>
      <c r="R538" s="6">
        <v>6</v>
      </c>
      <c r="S538" s="6">
        <v>1</v>
      </c>
      <c r="T538" s="6"/>
      <c r="U538" s="6"/>
      <c r="V538" s="6"/>
      <c r="W538" s="6">
        <v>1</v>
      </c>
      <c r="X538" s="5">
        <v>365</v>
      </c>
    </row>
    <row r="539" spans="1:24" ht="12.75">
      <c r="A539" s="5">
        <v>301030500</v>
      </c>
      <c r="B539" s="30" t="s">
        <v>693</v>
      </c>
      <c r="C539" s="99"/>
      <c r="D539" s="6">
        <v>1</v>
      </c>
      <c r="E539" s="6"/>
      <c r="F539" s="6"/>
      <c r="G539" s="6"/>
      <c r="H539" s="6">
        <v>1</v>
      </c>
      <c r="I539" s="6">
        <v>5</v>
      </c>
      <c r="J539" s="6"/>
      <c r="K539" s="6"/>
      <c r="L539" s="6"/>
      <c r="M539" s="6">
        <v>5</v>
      </c>
      <c r="N539" s="6">
        <v>4</v>
      </c>
      <c r="O539" s="6"/>
      <c r="P539" s="6"/>
      <c r="Q539" s="6"/>
      <c r="R539" s="6">
        <v>4</v>
      </c>
      <c r="S539" s="6">
        <v>2</v>
      </c>
      <c r="T539" s="6"/>
      <c r="U539" s="6"/>
      <c r="V539" s="6"/>
      <c r="W539" s="6">
        <v>2</v>
      </c>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c r="A541" s="5">
        <v>301040000</v>
      </c>
      <c r="B541" s="30" t="s">
        <v>695</v>
      </c>
      <c r="C541" s="99"/>
      <c r="D541" s="6"/>
      <c r="E541" s="6"/>
      <c r="F541" s="6"/>
      <c r="G541" s="6"/>
      <c r="H541" s="6"/>
      <c r="I541" s="6">
        <v>1</v>
      </c>
      <c r="J541" s="6"/>
      <c r="K541" s="6"/>
      <c r="L541" s="6"/>
      <c r="M541" s="6">
        <v>1</v>
      </c>
      <c r="N541" s="6">
        <v>1</v>
      </c>
      <c r="O541" s="6"/>
      <c r="P541" s="6"/>
      <c r="Q541" s="6"/>
      <c r="R541" s="6">
        <v>1</v>
      </c>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c r="A544" s="5">
        <v>302000000</v>
      </c>
      <c r="B544" s="30" t="s">
        <v>698</v>
      </c>
      <c r="C544" s="99"/>
      <c r="D544" s="6">
        <v>4</v>
      </c>
      <c r="E544" s="6"/>
      <c r="F544" s="6">
        <v>1</v>
      </c>
      <c r="G544" s="6"/>
      <c r="H544" s="6">
        <v>3</v>
      </c>
      <c r="I544" s="6">
        <v>5</v>
      </c>
      <c r="J544" s="6"/>
      <c r="K544" s="6">
        <v>1</v>
      </c>
      <c r="L544" s="6"/>
      <c r="M544" s="6">
        <v>4</v>
      </c>
      <c r="N544" s="6">
        <v>8</v>
      </c>
      <c r="O544" s="6"/>
      <c r="P544" s="6">
        <v>2</v>
      </c>
      <c r="Q544" s="6"/>
      <c r="R544" s="6">
        <v>6</v>
      </c>
      <c r="S544" s="6">
        <v>1</v>
      </c>
      <c r="T544" s="6"/>
      <c r="U544" s="6"/>
      <c r="V544" s="6"/>
      <c r="W544" s="6">
        <v>1</v>
      </c>
      <c r="X544" s="5">
        <v>480</v>
      </c>
    </row>
    <row r="545" spans="1:24" ht="12.75">
      <c r="A545" s="5">
        <v>302010000</v>
      </c>
      <c r="B545" s="30" t="s">
        <v>699</v>
      </c>
      <c r="C545" s="99"/>
      <c r="D545" s="6"/>
      <c r="E545" s="6"/>
      <c r="F545" s="6"/>
      <c r="G545" s="6"/>
      <c r="H545" s="6"/>
      <c r="I545" s="6">
        <v>2</v>
      </c>
      <c r="J545" s="6"/>
      <c r="K545" s="6"/>
      <c r="L545" s="6"/>
      <c r="M545" s="6">
        <v>2</v>
      </c>
      <c r="N545" s="6">
        <v>2</v>
      </c>
      <c r="O545" s="6"/>
      <c r="P545" s="6"/>
      <c r="Q545" s="6"/>
      <c r="R545" s="6">
        <v>2</v>
      </c>
      <c r="S545" s="6"/>
      <c r="T545" s="6"/>
      <c r="U545" s="6"/>
      <c r="V545" s="6"/>
      <c r="W545" s="6"/>
      <c r="X545" s="5">
        <v>384</v>
      </c>
    </row>
    <row r="546" spans="1:24" ht="12.75">
      <c r="A546" s="5">
        <v>302020000</v>
      </c>
      <c r="B546" s="30" t="s">
        <v>700</v>
      </c>
      <c r="C546" s="99"/>
      <c r="D546" s="6"/>
      <c r="E546" s="6"/>
      <c r="F546" s="6"/>
      <c r="G546" s="6"/>
      <c r="H546" s="6"/>
      <c r="I546" s="6">
        <v>2</v>
      </c>
      <c r="J546" s="6"/>
      <c r="K546" s="6"/>
      <c r="L546" s="6"/>
      <c r="M546" s="6">
        <v>2</v>
      </c>
      <c r="N546" s="6">
        <v>2</v>
      </c>
      <c r="O546" s="6"/>
      <c r="P546" s="6"/>
      <c r="Q546" s="6"/>
      <c r="R546" s="6">
        <v>2</v>
      </c>
      <c r="S546" s="6"/>
      <c r="T546" s="6"/>
      <c r="U546" s="6"/>
      <c r="V546" s="6"/>
      <c r="W546" s="6"/>
      <c r="X546" s="5">
        <v>384</v>
      </c>
    </row>
    <row r="547" spans="1:24" ht="12.75">
      <c r="A547" s="5">
        <v>302020100</v>
      </c>
      <c r="B547" s="30" t="s">
        <v>701</v>
      </c>
      <c r="C547" s="99"/>
      <c r="D547" s="6"/>
      <c r="E547" s="6"/>
      <c r="F547" s="6"/>
      <c r="G547" s="6"/>
      <c r="H547" s="6"/>
      <c r="I547" s="6">
        <v>1</v>
      </c>
      <c r="J547" s="6"/>
      <c r="K547" s="6"/>
      <c r="L547" s="6"/>
      <c r="M547" s="6">
        <v>1</v>
      </c>
      <c r="N547" s="6">
        <v>1</v>
      </c>
      <c r="O547" s="6"/>
      <c r="P547" s="6"/>
      <c r="Q547" s="6"/>
      <c r="R547" s="6">
        <v>1</v>
      </c>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704</v>
      </c>
      <c r="C550" s="99"/>
      <c r="D550" s="6">
        <v>1</v>
      </c>
      <c r="E550" s="6"/>
      <c r="F550" s="6">
        <v>1</v>
      </c>
      <c r="G550" s="6"/>
      <c r="H550" s="6"/>
      <c r="I550" s="6">
        <v>2</v>
      </c>
      <c r="J550" s="6"/>
      <c r="K550" s="6"/>
      <c r="L550" s="6"/>
      <c r="M550" s="6">
        <v>2</v>
      </c>
      <c r="N550" s="6">
        <v>2</v>
      </c>
      <c r="O550" s="6"/>
      <c r="P550" s="6">
        <v>1</v>
      </c>
      <c r="Q550" s="6"/>
      <c r="R550" s="6">
        <v>1</v>
      </c>
      <c r="S550" s="6">
        <v>1</v>
      </c>
      <c r="T550" s="6"/>
      <c r="U550" s="6"/>
      <c r="V550" s="6"/>
      <c r="W550" s="6">
        <v>1</v>
      </c>
      <c r="X550" s="5">
        <v>359</v>
      </c>
    </row>
    <row r="551" spans="1:24" ht="12.75">
      <c r="A551" s="5">
        <v>302060000</v>
      </c>
      <c r="B551" s="30" t="s">
        <v>705</v>
      </c>
      <c r="C551" s="99"/>
      <c r="D551" s="6"/>
      <c r="E551" s="6"/>
      <c r="F551" s="6"/>
      <c r="G551" s="6"/>
      <c r="H551" s="6"/>
      <c r="I551" s="6">
        <v>2</v>
      </c>
      <c r="J551" s="6"/>
      <c r="K551" s="6"/>
      <c r="L551" s="6"/>
      <c r="M551" s="6">
        <v>2</v>
      </c>
      <c r="N551" s="6">
        <v>2</v>
      </c>
      <c r="O551" s="6"/>
      <c r="P551" s="6"/>
      <c r="Q551" s="6"/>
      <c r="R551" s="6">
        <v>2</v>
      </c>
      <c r="S551" s="6"/>
      <c r="T551" s="6"/>
      <c r="U551" s="6"/>
      <c r="V551" s="6"/>
      <c r="W551" s="6"/>
      <c r="X551" s="5">
        <v>378</v>
      </c>
    </row>
    <row r="552" spans="1:24" ht="12.75">
      <c r="A552" s="5">
        <v>302070000</v>
      </c>
      <c r="B552" s="30" t="s">
        <v>706</v>
      </c>
      <c r="C552" s="99"/>
      <c r="D552" s="6">
        <v>2</v>
      </c>
      <c r="E552" s="6"/>
      <c r="F552" s="6"/>
      <c r="G552" s="6"/>
      <c r="H552" s="6">
        <v>2</v>
      </c>
      <c r="I552" s="6">
        <v>7</v>
      </c>
      <c r="J552" s="6"/>
      <c r="K552" s="6"/>
      <c r="L552" s="6"/>
      <c r="M552" s="6">
        <v>7</v>
      </c>
      <c r="N552" s="6">
        <v>7</v>
      </c>
      <c r="O552" s="6"/>
      <c r="P552" s="6"/>
      <c r="Q552" s="6"/>
      <c r="R552" s="6">
        <v>7</v>
      </c>
      <c r="S552" s="6">
        <v>2</v>
      </c>
      <c r="T552" s="6"/>
      <c r="U552" s="6"/>
      <c r="V552" s="6"/>
      <c r="W552" s="6">
        <v>2</v>
      </c>
      <c r="X552" s="5">
        <v>359</v>
      </c>
    </row>
    <row r="553" spans="1:24" ht="12.75">
      <c r="A553" s="5">
        <v>302080000</v>
      </c>
      <c r="B553" s="30" t="s">
        <v>707</v>
      </c>
      <c r="C553" s="99"/>
      <c r="D553" s="6"/>
      <c r="E553" s="6"/>
      <c r="F553" s="6"/>
      <c r="G553" s="6"/>
      <c r="H553" s="6"/>
      <c r="I553" s="6">
        <v>1</v>
      </c>
      <c r="J553" s="6"/>
      <c r="K553" s="6"/>
      <c r="L553" s="6"/>
      <c r="M553" s="6">
        <v>1</v>
      </c>
      <c r="N553" s="6">
        <v>1</v>
      </c>
      <c r="O553" s="6"/>
      <c r="P553" s="6"/>
      <c r="Q553" s="6"/>
      <c r="R553" s="6">
        <v>1</v>
      </c>
      <c r="S553" s="6"/>
      <c r="T553" s="6"/>
      <c r="U553" s="6"/>
      <c r="V553" s="6"/>
      <c r="W553" s="6"/>
      <c r="X553" s="5">
        <v>359</v>
      </c>
    </row>
    <row r="554" spans="1:24" ht="12.75">
      <c r="A554" s="5">
        <v>302090000</v>
      </c>
      <c r="B554" s="30" t="s">
        <v>708</v>
      </c>
      <c r="C554" s="99"/>
      <c r="D554" s="6"/>
      <c r="E554" s="6"/>
      <c r="F554" s="6"/>
      <c r="G554" s="6"/>
      <c r="H554" s="6"/>
      <c r="I554" s="6">
        <v>5</v>
      </c>
      <c r="J554" s="6"/>
      <c r="K554" s="6">
        <v>2</v>
      </c>
      <c r="L554" s="6"/>
      <c r="M554" s="6">
        <v>3</v>
      </c>
      <c r="N554" s="6">
        <v>5</v>
      </c>
      <c r="O554" s="6"/>
      <c r="P554" s="6">
        <v>2</v>
      </c>
      <c r="Q554" s="6"/>
      <c r="R554" s="6">
        <v>3</v>
      </c>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714</v>
      </c>
      <c r="C560" s="99"/>
      <c r="D560" s="6">
        <v>2</v>
      </c>
      <c r="E560" s="6"/>
      <c r="F560" s="6"/>
      <c r="G560" s="6"/>
      <c r="H560" s="6">
        <v>2</v>
      </c>
      <c r="I560" s="6">
        <v>5</v>
      </c>
      <c r="J560" s="6"/>
      <c r="K560" s="6"/>
      <c r="L560" s="6"/>
      <c r="M560" s="6">
        <v>5</v>
      </c>
      <c r="N560" s="6">
        <v>3</v>
      </c>
      <c r="O560" s="6"/>
      <c r="P560" s="6"/>
      <c r="Q560" s="6"/>
      <c r="R560" s="6">
        <v>3</v>
      </c>
      <c r="S560" s="6">
        <v>4</v>
      </c>
      <c r="T560" s="6"/>
      <c r="U560" s="6"/>
      <c r="V560" s="6"/>
      <c r="W560" s="6">
        <v>4</v>
      </c>
      <c r="X560" s="5">
        <v>443</v>
      </c>
    </row>
    <row r="561" spans="1:24" ht="12.75">
      <c r="A561" s="5">
        <v>304010000</v>
      </c>
      <c r="B561" s="30" t="s">
        <v>715</v>
      </c>
      <c r="C561" s="99"/>
      <c r="D561" s="6">
        <v>4</v>
      </c>
      <c r="E561" s="6"/>
      <c r="F561" s="6"/>
      <c r="G561" s="6"/>
      <c r="H561" s="6">
        <v>4</v>
      </c>
      <c r="I561" s="6">
        <v>10</v>
      </c>
      <c r="J561" s="6"/>
      <c r="K561" s="6"/>
      <c r="L561" s="6"/>
      <c r="M561" s="6">
        <v>10</v>
      </c>
      <c r="N561" s="6">
        <v>11</v>
      </c>
      <c r="O561" s="6"/>
      <c r="P561" s="6"/>
      <c r="Q561" s="6"/>
      <c r="R561" s="6">
        <v>11</v>
      </c>
      <c r="S561" s="6">
        <v>3</v>
      </c>
      <c r="T561" s="6"/>
      <c r="U561" s="6"/>
      <c r="V561" s="6"/>
      <c r="W561" s="6">
        <v>3</v>
      </c>
      <c r="X561" s="5">
        <v>425</v>
      </c>
    </row>
    <row r="562" spans="1:24" ht="12.75">
      <c r="A562" s="5">
        <v>304020000</v>
      </c>
      <c r="B562" s="30" t="s">
        <v>716</v>
      </c>
      <c r="C562" s="99"/>
      <c r="D562" s="6">
        <v>1</v>
      </c>
      <c r="E562" s="6"/>
      <c r="F562" s="6"/>
      <c r="G562" s="6"/>
      <c r="H562" s="6">
        <v>1</v>
      </c>
      <c r="I562" s="6">
        <v>4</v>
      </c>
      <c r="J562" s="6"/>
      <c r="K562" s="6"/>
      <c r="L562" s="6"/>
      <c r="M562" s="6">
        <v>4</v>
      </c>
      <c r="N562" s="6">
        <v>1</v>
      </c>
      <c r="O562" s="6"/>
      <c r="P562" s="6"/>
      <c r="Q562" s="6"/>
      <c r="R562" s="6">
        <v>1</v>
      </c>
      <c r="S562" s="6">
        <v>4</v>
      </c>
      <c r="T562" s="6"/>
      <c r="U562" s="6"/>
      <c r="V562" s="6"/>
      <c r="W562" s="6">
        <v>4</v>
      </c>
      <c r="X562" s="5">
        <v>426</v>
      </c>
    </row>
    <row r="563" spans="1:24" ht="12.75">
      <c r="A563" s="5">
        <v>304030000</v>
      </c>
      <c r="B563" s="30" t="s">
        <v>717</v>
      </c>
      <c r="C563" s="99"/>
      <c r="D563" s="6">
        <v>2</v>
      </c>
      <c r="E563" s="6"/>
      <c r="F563" s="6"/>
      <c r="G563" s="6"/>
      <c r="H563" s="6">
        <v>2</v>
      </c>
      <c r="I563" s="6">
        <v>6</v>
      </c>
      <c r="J563" s="6"/>
      <c r="K563" s="6">
        <v>1</v>
      </c>
      <c r="L563" s="6"/>
      <c r="M563" s="6">
        <v>5</v>
      </c>
      <c r="N563" s="6">
        <v>6</v>
      </c>
      <c r="O563" s="6"/>
      <c r="P563" s="6">
        <v>1</v>
      </c>
      <c r="Q563" s="6"/>
      <c r="R563" s="6">
        <v>5</v>
      </c>
      <c r="S563" s="6">
        <v>2</v>
      </c>
      <c r="T563" s="6"/>
      <c r="U563" s="6"/>
      <c r="V563" s="6"/>
      <c r="W563" s="6">
        <v>2</v>
      </c>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c r="A566" s="5">
        <v>304060000</v>
      </c>
      <c r="B566" s="30" t="s">
        <v>2349</v>
      </c>
      <c r="C566" s="99"/>
      <c r="D566" s="6">
        <v>1</v>
      </c>
      <c r="E566" s="6"/>
      <c r="F566" s="6"/>
      <c r="G566" s="6"/>
      <c r="H566" s="6">
        <v>1</v>
      </c>
      <c r="I566" s="6"/>
      <c r="J566" s="6"/>
      <c r="K566" s="6"/>
      <c r="L566" s="6"/>
      <c r="M566" s="6"/>
      <c r="N566" s="6"/>
      <c r="O566" s="6"/>
      <c r="P566" s="6"/>
      <c r="Q566" s="6"/>
      <c r="R566" s="6"/>
      <c r="S566" s="6">
        <v>1</v>
      </c>
      <c r="T566" s="6"/>
      <c r="U566" s="6"/>
      <c r="V566" s="6"/>
      <c r="W566" s="6">
        <v>1</v>
      </c>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720</v>
      </c>
      <c r="C568" s="99"/>
      <c r="D568" s="6">
        <v>16</v>
      </c>
      <c r="E568" s="6"/>
      <c r="F568" s="6"/>
      <c r="G568" s="6"/>
      <c r="H568" s="6">
        <v>16</v>
      </c>
      <c r="I568" s="6">
        <v>47</v>
      </c>
      <c r="J568" s="6"/>
      <c r="K568" s="6">
        <v>8</v>
      </c>
      <c r="L568" s="6"/>
      <c r="M568" s="6">
        <v>39</v>
      </c>
      <c r="N568" s="6">
        <v>56</v>
      </c>
      <c r="O568" s="6"/>
      <c r="P568" s="6">
        <v>8</v>
      </c>
      <c r="Q568" s="6"/>
      <c r="R568" s="6">
        <v>48</v>
      </c>
      <c r="S568" s="6">
        <v>7</v>
      </c>
      <c r="T568" s="6"/>
      <c r="U568" s="6"/>
      <c r="V568" s="6"/>
      <c r="W568" s="6">
        <v>7</v>
      </c>
      <c r="X568" s="5">
        <v>340</v>
      </c>
    </row>
    <row r="569" spans="1:24" ht="12.75">
      <c r="A569" s="5">
        <v>304080000</v>
      </c>
      <c r="B569" s="30" t="s">
        <v>721</v>
      </c>
      <c r="C569" s="99"/>
      <c r="D569" s="6">
        <v>3</v>
      </c>
      <c r="E569" s="6"/>
      <c r="F569" s="6"/>
      <c r="G569" s="6"/>
      <c r="H569" s="6">
        <v>3</v>
      </c>
      <c r="I569" s="6">
        <v>7</v>
      </c>
      <c r="J569" s="6"/>
      <c r="K569" s="6">
        <v>1</v>
      </c>
      <c r="L569" s="6"/>
      <c r="M569" s="6">
        <v>6</v>
      </c>
      <c r="N569" s="6">
        <v>10</v>
      </c>
      <c r="O569" s="6"/>
      <c r="P569" s="6">
        <v>1</v>
      </c>
      <c r="Q569" s="6"/>
      <c r="R569" s="6">
        <v>9</v>
      </c>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c r="A571" s="5">
        <v>304090000</v>
      </c>
      <c r="B571" s="30" t="s">
        <v>723</v>
      </c>
      <c r="C571" s="99"/>
      <c r="D571" s="6">
        <v>27</v>
      </c>
      <c r="E571" s="6"/>
      <c r="F571" s="6">
        <v>1</v>
      </c>
      <c r="G571" s="6"/>
      <c r="H571" s="6">
        <v>26</v>
      </c>
      <c r="I571" s="6">
        <v>110</v>
      </c>
      <c r="J571" s="6"/>
      <c r="K571" s="6">
        <v>13</v>
      </c>
      <c r="L571" s="6"/>
      <c r="M571" s="6">
        <v>97</v>
      </c>
      <c r="N571" s="6">
        <v>103</v>
      </c>
      <c r="O571" s="6"/>
      <c r="P571" s="6">
        <v>14</v>
      </c>
      <c r="Q571" s="6"/>
      <c r="R571" s="6">
        <v>89</v>
      </c>
      <c r="S571" s="6">
        <v>34</v>
      </c>
      <c r="T571" s="6"/>
      <c r="U571" s="6"/>
      <c r="V571" s="6"/>
      <c r="W571" s="6">
        <v>34</v>
      </c>
      <c r="X571" s="5">
        <v>468</v>
      </c>
    </row>
    <row r="572" spans="1:24" ht="12.75">
      <c r="A572" s="5">
        <v>304090100</v>
      </c>
      <c r="B572" s="30" t="s">
        <v>724</v>
      </c>
      <c r="C572" s="99"/>
      <c r="D572" s="6"/>
      <c r="E572" s="6"/>
      <c r="F572" s="6"/>
      <c r="G572" s="6"/>
      <c r="H572" s="6"/>
      <c r="I572" s="6">
        <v>3</v>
      </c>
      <c r="J572" s="6"/>
      <c r="K572" s="6"/>
      <c r="L572" s="6"/>
      <c r="M572" s="6">
        <v>3</v>
      </c>
      <c r="N572" s="6"/>
      <c r="O572" s="6"/>
      <c r="P572" s="6"/>
      <c r="Q572" s="6"/>
      <c r="R572" s="6"/>
      <c r="S572" s="6">
        <v>3</v>
      </c>
      <c r="T572" s="6"/>
      <c r="U572" s="6"/>
      <c r="V572" s="6"/>
      <c r="W572" s="6">
        <v>3</v>
      </c>
      <c r="X572" s="5">
        <v>430</v>
      </c>
    </row>
    <row r="573" spans="1:24" ht="12.75">
      <c r="A573" s="5">
        <v>304090200</v>
      </c>
      <c r="B573" s="30" t="s">
        <v>725</v>
      </c>
      <c r="C573" s="99"/>
      <c r="D573" s="6"/>
      <c r="E573" s="6"/>
      <c r="F573" s="6"/>
      <c r="G573" s="6"/>
      <c r="H573" s="6"/>
      <c r="I573" s="6">
        <v>3</v>
      </c>
      <c r="J573" s="6"/>
      <c r="K573" s="6"/>
      <c r="L573" s="6"/>
      <c r="M573" s="6">
        <v>3</v>
      </c>
      <c r="N573" s="6">
        <v>2</v>
      </c>
      <c r="O573" s="6"/>
      <c r="P573" s="6"/>
      <c r="Q573" s="6"/>
      <c r="R573" s="6">
        <v>2</v>
      </c>
      <c r="S573" s="6">
        <v>1</v>
      </c>
      <c r="T573" s="6"/>
      <c r="U573" s="6"/>
      <c r="V573" s="6"/>
      <c r="W573" s="6">
        <v>1</v>
      </c>
      <c r="X573" s="5">
        <v>451</v>
      </c>
    </row>
    <row r="574" spans="1:24" ht="12.75">
      <c r="A574" s="5">
        <v>304090300</v>
      </c>
      <c r="B574" s="30" t="s">
        <v>726</v>
      </c>
      <c r="C574" s="99"/>
      <c r="D574" s="6">
        <v>1</v>
      </c>
      <c r="E574" s="6"/>
      <c r="F574" s="6">
        <v>1</v>
      </c>
      <c r="G574" s="6"/>
      <c r="H574" s="6"/>
      <c r="I574" s="6"/>
      <c r="J574" s="6"/>
      <c r="K574" s="6"/>
      <c r="L574" s="6"/>
      <c r="M574" s="6"/>
      <c r="N574" s="6">
        <v>1</v>
      </c>
      <c r="O574" s="6"/>
      <c r="P574" s="6">
        <v>1</v>
      </c>
      <c r="Q574" s="6"/>
      <c r="R574" s="6"/>
      <c r="S574" s="6"/>
      <c r="T574" s="6"/>
      <c r="U574" s="6"/>
      <c r="V574" s="6"/>
      <c r="W574" s="6"/>
      <c r="X574" s="5">
        <v>410</v>
      </c>
    </row>
    <row r="575" spans="1:24" ht="12.75">
      <c r="A575" s="5">
        <v>305000000</v>
      </c>
      <c r="B575" s="30" t="s">
        <v>727</v>
      </c>
      <c r="C575" s="99"/>
      <c r="D575" s="6"/>
      <c r="E575" s="6"/>
      <c r="F575" s="6"/>
      <c r="G575" s="6"/>
      <c r="H575" s="6"/>
      <c r="I575" s="6">
        <v>1</v>
      </c>
      <c r="J575" s="6"/>
      <c r="K575" s="6"/>
      <c r="L575" s="6"/>
      <c r="M575" s="6">
        <v>1</v>
      </c>
      <c r="N575" s="6">
        <v>1</v>
      </c>
      <c r="O575" s="6"/>
      <c r="P575" s="6"/>
      <c r="Q575" s="6"/>
      <c r="R575" s="6">
        <v>1</v>
      </c>
      <c r="S575" s="6"/>
      <c r="T575" s="6"/>
      <c r="U575" s="6"/>
      <c r="V575" s="6"/>
      <c r="W575" s="6"/>
      <c r="X575" s="5">
        <v>437</v>
      </c>
    </row>
    <row r="576" spans="1:24" ht="12.75">
      <c r="A576" s="5">
        <v>305010000</v>
      </c>
      <c r="B576" s="30" t="s">
        <v>728</v>
      </c>
      <c r="C576" s="99"/>
      <c r="D576" s="6">
        <v>2</v>
      </c>
      <c r="E576" s="6"/>
      <c r="F576" s="6"/>
      <c r="G576" s="6"/>
      <c r="H576" s="6">
        <v>2</v>
      </c>
      <c r="I576" s="6">
        <v>8</v>
      </c>
      <c r="J576" s="6"/>
      <c r="K576" s="6">
        <v>1</v>
      </c>
      <c r="L576" s="6"/>
      <c r="M576" s="6">
        <v>7</v>
      </c>
      <c r="N576" s="6">
        <v>6</v>
      </c>
      <c r="O576" s="6"/>
      <c r="P576" s="6">
        <v>1</v>
      </c>
      <c r="Q576" s="6"/>
      <c r="R576" s="6">
        <v>5</v>
      </c>
      <c r="S576" s="6">
        <v>4</v>
      </c>
      <c r="T576" s="6"/>
      <c r="U576" s="6"/>
      <c r="V576" s="6"/>
      <c r="W576" s="6">
        <v>4</v>
      </c>
      <c r="X576" s="5">
        <v>441</v>
      </c>
    </row>
    <row r="577" spans="1:24" ht="12.75">
      <c r="A577" s="5">
        <v>305010100</v>
      </c>
      <c r="B577" s="30" t="s">
        <v>729</v>
      </c>
      <c r="C577" s="99"/>
      <c r="D577" s="6"/>
      <c r="E577" s="6"/>
      <c r="F577" s="6"/>
      <c r="G577" s="6"/>
      <c r="H577" s="6"/>
      <c r="I577" s="6">
        <v>2</v>
      </c>
      <c r="J577" s="6"/>
      <c r="K577" s="6"/>
      <c r="L577" s="6"/>
      <c r="M577" s="6">
        <v>2</v>
      </c>
      <c r="N577" s="6">
        <v>2</v>
      </c>
      <c r="O577" s="6"/>
      <c r="P577" s="6"/>
      <c r="Q577" s="6"/>
      <c r="R577" s="6">
        <v>2</v>
      </c>
      <c r="S577" s="6"/>
      <c r="T577" s="6"/>
      <c r="U577" s="6"/>
      <c r="V577" s="6"/>
      <c r="W577" s="6"/>
      <c r="X577" s="5">
        <v>375</v>
      </c>
    </row>
    <row r="578" spans="1:24" ht="25.5">
      <c r="A578" s="5">
        <v>305010200</v>
      </c>
      <c r="B578" s="30" t="s">
        <v>730</v>
      </c>
      <c r="C578" s="99"/>
      <c r="D578" s="6">
        <v>2</v>
      </c>
      <c r="E578" s="6"/>
      <c r="F578" s="6"/>
      <c r="G578" s="6"/>
      <c r="H578" s="6">
        <v>2</v>
      </c>
      <c r="I578" s="6">
        <v>8</v>
      </c>
      <c r="J578" s="6"/>
      <c r="K578" s="6"/>
      <c r="L578" s="6"/>
      <c r="M578" s="6">
        <v>8</v>
      </c>
      <c r="N578" s="6">
        <v>8</v>
      </c>
      <c r="O578" s="6"/>
      <c r="P578" s="6"/>
      <c r="Q578" s="6"/>
      <c r="R578" s="6">
        <v>8</v>
      </c>
      <c r="S578" s="6">
        <v>2</v>
      </c>
      <c r="T578" s="6"/>
      <c r="U578" s="6"/>
      <c r="V578" s="6"/>
      <c r="W578" s="6">
        <v>2</v>
      </c>
      <c r="X578" s="5">
        <v>484</v>
      </c>
    </row>
    <row r="579" spans="1:24" ht="25.5">
      <c r="A579" s="5">
        <v>305010300</v>
      </c>
      <c r="B579" s="30" t="s">
        <v>731</v>
      </c>
      <c r="C579" s="99"/>
      <c r="D579" s="6">
        <v>1</v>
      </c>
      <c r="E579" s="6"/>
      <c r="F579" s="6"/>
      <c r="G579" s="6"/>
      <c r="H579" s="6">
        <v>1</v>
      </c>
      <c r="I579" s="6">
        <v>10</v>
      </c>
      <c r="J579" s="6"/>
      <c r="K579" s="6"/>
      <c r="L579" s="6"/>
      <c r="M579" s="6">
        <v>10</v>
      </c>
      <c r="N579" s="6">
        <v>8</v>
      </c>
      <c r="O579" s="6"/>
      <c r="P579" s="6"/>
      <c r="Q579" s="6"/>
      <c r="R579" s="6">
        <v>8</v>
      </c>
      <c r="S579" s="6">
        <v>3</v>
      </c>
      <c r="T579" s="6"/>
      <c r="U579" s="6"/>
      <c r="V579" s="6"/>
      <c r="W579" s="6">
        <v>3</v>
      </c>
      <c r="X579" s="5">
        <v>464</v>
      </c>
    </row>
    <row r="580" spans="1:24" ht="12.75">
      <c r="A580" s="5">
        <v>305010400</v>
      </c>
      <c r="B580" s="30" t="s">
        <v>732</v>
      </c>
      <c r="C580" s="99"/>
      <c r="D580" s="6">
        <v>3</v>
      </c>
      <c r="E580" s="6"/>
      <c r="F580" s="6"/>
      <c r="G580" s="6"/>
      <c r="H580" s="6">
        <v>3</v>
      </c>
      <c r="I580" s="6">
        <v>9</v>
      </c>
      <c r="J580" s="6"/>
      <c r="K580" s="6"/>
      <c r="L580" s="6"/>
      <c r="M580" s="6">
        <v>9</v>
      </c>
      <c r="N580" s="6">
        <v>9</v>
      </c>
      <c r="O580" s="6"/>
      <c r="P580" s="6"/>
      <c r="Q580" s="6"/>
      <c r="R580" s="6">
        <v>9</v>
      </c>
      <c r="S580" s="6">
        <v>3</v>
      </c>
      <c r="T580" s="6"/>
      <c r="U580" s="6"/>
      <c r="V580" s="6"/>
      <c r="W580" s="6">
        <v>3</v>
      </c>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c r="A583" s="5">
        <v>305010700</v>
      </c>
      <c r="B583" s="30" t="s">
        <v>735</v>
      </c>
      <c r="C583" s="99"/>
      <c r="D583" s="6"/>
      <c r="E583" s="6"/>
      <c r="F583" s="6"/>
      <c r="G583" s="6"/>
      <c r="H583" s="6"/>
      <c r="I583" s="6">
        <v>1</v>
      </c>
      <c r="J583" s="6"/>
      <c r="K583" s="6"/>
      <c r="L583" s="6"/>
      <c r="M583" s="6">
        <v>1</v>
      </c>
      <c r="N583" s="6"/>
      <c r="O583" s="6"/>
      <c r="P583" s="6"/>
      <c r="Q583" s="6"/>
      <c r="R583" s="6"/>
      <c r="S583" s="6">
        <v>1</v>
      </c>
      <c r="T583" s="6"/>
      <c r="U583" s="6"/>
      <c r="V583" s="6"/>
      <c r="W583" s="6">
        <v>1</v>
      </c>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737</v>
      </c>
      <c r="C585" s="99"/>
      <c r="D585" s="6">
        <v>7</v>
      </c>
      <c r="E585" s="6"/>
      <c r="F585" s="6">
        <v>2</v>
      </c>
      <c r="G585" s="6"/>
      <c r="H585" s="6">
        <v>5</v>
      </c>
      <c r="I585" s="6">
        <v>30</v>
      </c>
      <c r="J585" s="6"/>
      <c r="K585" s="6">
        <v>3</v>
      </c>
      <c r="L585" s="6"/>
      <c r="M585" s="6">
        <v>27</v>
      </c>
      <c r="N585" s="6">
        <v>30</v>
      </c>
      <c r="O585" s="6"/>
      <c r="P585" s="6">
        <v>5</v>
      </c>
      <c r="Q585" s="6"/>
      <c r="R585" s="6">
        <v>25</v>
      </c>
      <c r="S585" s="6">
        <v>7</v>
      </c>
      <c r="T585" s="6"/>
      <c r="U585" s="6"/>
      <c r="V585" s="6"/>
      <c r="W585" s="6">
        <v>7</v>
      </c>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739</v>
      </c>
      <c r="C587" s="99"/>
      <c r="D587" s="6">
        <v>1</v>
      </c>
      <c r="E587" s="6"/>
      <c r="F587" s="6"/>
      <c r="G587" s="6"/>
      <c r="H587" s="6">
        <v>1</v>
      </c>
      <c r="I587" s="6">
        <v>3</v>
      </c>
      <c r="J587" s="6"/>
      <c r="K587" s="6">
        <v>1</v>
      </c>
      <c r="L587" s="6"/>
      <c r="M587" s="6">
        <v>2</v>
      </c>
      <c r="N587" s="6">
        <v>2</v>
      </c>
      <c r="O587" s="6"/>
      <c r="P587" s="6">
        <v>1</v>
      </c>
      <c r="Q587" s="6"/>
      <c r="R587" s="6">
        <v>1</v>
      </c>
      <c r="S587" s="6">
        <v>2</v>
      </c>
      <c r="T587" s="6"/>
      <c r="U587" s="6"/>
      <c r="V587" s="6"/>
      <c r="W587" s="6">
        <v>2</v>
      </c>
      <c r="X587" s="5">
        <v>364</v>
      </c>
    </row>
    <row r="588" spans="1:24" ht="12.75">
      <c r="A588" s="5">
        <v>305030000</v>
      </c>
      <c r="B588" s="30" t="s">
        <v>740</v>
      </c>
      <c r="C588" s="99"/>
      <c r="D588" s="6">
        <v>1</v>
      </c>
      <c r="E588" s="6"/>
      <c r="F588" s="6"/>
      <c r="G588" s="6"/>
      <c r="H588" s="6">
        <v>1</v>
      </c>
      <c r="I588" s="6">
        <v>9</v>
      </c>
      <c r="J588" s="6"/>
      <c r="K588" s="6">
        <v>1</v>
      </c>
      <c r="L588" s="6"/>
      <c r="M588" s="6">
        <v>8</v>
      </c>
      <c r="N588" s="6">
        <v>9</v>
      </c>
      <c r="O588" s="6"/>
      <c r="P588" s="6">
        <v>1</v>
      </c>
      <c r="Q588" s="6"/>
      <c r="R588" s="6">
        <v>8</v>
      </c>
      <c r="S588" s="6">
        <v>1</v>
      </c>
      <c r="T588" s="6"/>
      <c r="U588" s="6"/>
      <c r="V588" s="6"/>
      <c r="W588" s="6">
        <v>1</v>
      </c>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c r="A590" s="5">
        <v>306010000</v>
      </c>
      <c r="B590" s="30" t="s">
        <v>742</v>
      </c>
      <c r="C590" s="99"/>
      <c r="D590" s="6">
        <v>1</v>
      </c>
      <c r="E590" s="6"/>
      <c r="F590" s="6"/>
      <c r="G590" s="6"/>
      <c r="H590" s="6">
        <v>1</v>
      </c>
      <c r="I590" s="6">
        <v>6</v>
      </c>
      <c r="J590" s="6"/>
      <c r="K590" s="6">
        <v>1</v>
      </c>
      <c r="L590" s="6"/>
      <c r="M590" s="6">
        <v>5</v>
      </c>
      <c r="N590" s="6">
        <v>7</v>
      </c>
      <c r="O590" s="6"/>
      <c r="P590" s="6">
        <v>1</v>
      </c>
      <c r="Q590" s="6"/>
      <c r="R590" s="6">
        <v>6</v>
      </c>
      <c r="S590" s="6"/>
      <c r="T590" s="6"/>
      <c r="U590" s="6"/>
      <c r="V590" s="6"/>
      <c r="W590" s="6"/>
      <c r="X590" s="5">
        <v>426</v>
      </c>
    </row>
    <row r="591" spans="1:24" ht="12.75">
      <c r="A591" s="5">
        <v>306010100</v>
      </c>
      <c r="B591" s="30" t="s">
        <v>743</v>
      </c>
      <c r="C591" s="99"/>
      <c r="D591" s="6"/>
      <c r="E591" s="6"/>
      <c r="F591" s="6"/>
      <c r="G591" s="6"/>
      <c r="H591" s="6"/>
      <c r="I591" s="6">
        <v>1</v>
      </c>
      <c r="J591" s="6"/>
      <c r="K591" s="6"/>
      <c r="L591" s="6"/>
      <c r="M591" s="6">
        <v>1</v>
      </c>
      <c r="N591" s="6">
        <v>1</v>
      </c>
      <c r="O591" s="6"/>
      <c r="P591" s="6"/>
      <c r="Q591" s="6"/>
      <c r="R591" s="6">
        <v>1</v>
      </c>
      <c r="S591" s="6"/>
      <c r="T591" s="6"/>
      <c r="U591" s="6"/>
      <c r="V591" s="6"/>
      <c r="W591" s="6"/>
      <c r="X591" s="5">
        <v>357</v>
      </c>
    </row>
    <row r="592" spans="1:24" ht="12.75">
      <c r="A592" s="5">
        <v>307000000</v>
      </c>
      <c r="B592" s="30" t="s">
        <v>744</v>
      </c>
      <c r="C592" s="99"/>
      <c r="D592" s="6">
        <v>6</v>
      </c>
      <c r="E592" s="6"/>
      <c r="F592" s="6"/>
      <c r="G592" s="6"/>
      <c r="H592" s="6">
        <v>6</v>
      </c>
      <c r="I592" s="6">
        <v>4</v>
      </c>
      <c r="J592" s="6"/>
      <c r="K592" s="6">
        <v>2</v>
      </c>
      <c r="L592" s="6"/>
      <c r="M592" s="6">
        <v>2</v>
      </c>
      <c r="N592" s="6">
        <v>10</v>
      </c>
      <c r="O592" s="6"/>
      <c r="P592" s="6">
        <v>2</v>
      </c>
      <c r="Q592" s="6"/>
      <c r="R592" s="6">
        <v>8</v>
      </c>
      <c r="S592" s="6"/>
      <c r="T592" s="6"/>
      <c r="U592" s="6"/>
      <c r="V592" s="6"/>
      <c r="W592" s="6"/>
      <c r="X592" s="5">
        <v>456</v>
      </c>
    </row>
    <row r="593" spans="1:24" ht="12.75">
      <c r="A593" s="5">
        <v>307010000</v>
      </c>
      <c r="B593" s="30" t="s">
        <v>745</v>
      </c>
      <c r="C593" s="99"/>
      <c r="D593" s="6">
        <v>1</v>
      </c>
      <c r="E593" s="6"/>
      <c r="F593" s="6"/>
      <c r="G593" s="6"/>
      <c r="H593" s="6">
        <v>1</v>
      </c>
      <c r="I593" s="6">
        <v>7</v>
      </c>
      <c r="J593" s="6"/>
      <c r="K593" s="6">
        <v>1</v>
      </c>
      <c r="L593" s="6"/>
      <c r="M593" s="6">
        <v>6</v>
      </c>
      <c r="N593" s="6">
        <v>6</v>
      </c>
      <c r="O593" s="6"/>
      <c r="P593" s="6">
        <v>1</v>
      </c>
      <c r="Q593" s="6"/>
      <c r="R593" s="6">
        <v>5</v>
      </c>
      <c r="S593" s="6">
        <v>2</v>
      </c>
      <c r="T593" s="6"/>
      <c r="U593" s="6"/>
      <c r="V593" s="6"/>
      <c r="W593" s="6">
        <v>2</v>
      </c>
      <c r="X593" s="5">
        <v>415</v>
      </c>
    </row>
    <row r="594" spans="1:24" ht="12.75">
      <c r="A594" s="5">
        <v>307020000</v>
      </c>
      <c r="B594" s="30" t="s">
        <v>746</v>
      </c>
      <c r="C594" s="99"/>
      <c r="D594" s="6">
        <v>3</v>
      </c>
      <c r="E594" s="6"/>
      <c r="F594" s="6">
        <v>1</v>
      </c>
      <c r="G594" s="6"/>
      <c r="H594" s="6">
        <v>2</v>
      </c>
      <c r="I594" s="6">
        <v>9</v>
      </c>
      <c r="J594" s="6"/>
      <c r="K594" s="6">
        <v>1</v>
      </c>
      <c r="L594" s="6"/>
      <c r="M594" s="6">
        <v>8</v>
      </c>
      <c r="N594" s="6">
        <v>10</v>
      </c>
      <c r="O594" s="6"/>
      <c r="P594" s="6">
        <v>2</v>
      </c>
      <c r="Q594" s="6"/>
      <c r="R594" s="6">
        <v>8</v>
      </c>
      <c r="S594" s="6">
        <v>2</v>
      </c>
      <c r="T594" s="6"/>
      <c r="U594" s="6"/>
      <c r="V594" s="6"/>
      <c r="W594" s="6">
        <v>2</v>
      </c>
      <c r="X594" s="5">
        <v>401</v>
      </c>
    </row>
    <row r="595" spans="1:24" ht="12.75">
      <c r="A595" s="5">
        <v>308000000</v>
      </c>
      <c r="B595" s="30" t="s">
        <v>747</v>
      </c>
      <c r="C595" s="99"/>
      <c r="D595" s="6">
        <v>5</v>
      </c>
      <c r="E595" s="6"/>
      <c r="F595" s="6"/>
      <c r="G595" s="6"/>
      <c r="H595" s="6">
        <v>5</v>
      </c>
      <c r="I595" s="6">
        <v>9</v>
      </c>
      <c r="J595" s="6"/>
      <c r="K595" s="6">
        <v>4</v>
      </c>
      <c r="L595" s="6"/>
      <c r="M595" s="6">
        <v>5</v>
      </c>
      <c r="N595" s="6">
        <v>12</v>
      </c>
      <c r="O595" s="6"/>
      <c r="P595" s="6">
        <v>4</v>
      </c>
      <c r="Q595" s="6"/>
      <c r="R595" s="6">
        <v>8</v>
      </c>
      <c r="S595" s="6">
        <v>2</v>
      </c>
      <c r="T595" s="6"/>
      <c r="U595" s="6"/>
      <c r="V595" s="6"/>
      <c r="W595" s="6">
        <v>2</v>
      </c>
      <c r="X595" s="5">
        <v>420</v>
      </c>
    </row>
    <row r="596" spans="1:24" ht="12.75">
      <c r="A596" s="5">
        <v>308010000</v>
      </c>
      <c r="B596" s="30" t="s">
        <v>748</v>
      </c>
      <c r="C596" s="99"/>
      <c r="D596" s="6">
        <v>2</v>
      </c>
      <c r="E596" s="6"/>
      <c r="F596" s="6"/>
      <c r="G596" s="6"/>
      <c r="H596" s="6">
        <v>2</v>
      </c>
      <c r="I596" s="6">
        <v>6</v>
      </c>
      <c r="J596" s="6"/>
      <c r="K596" s="6"/>
      <c r="L596" s="6"/>
      <c r="M596" s="6">
        <v>6</v>
      </c>
      <c r="N596" s="6">
        <v>6</v>
      </c>
      <c r="O596" s="6"/>
      <c r="P596" s="6"/>
      <c r="Q596" s="6"/>
      <c r="R596" s="6">
        <v>6</v>
      </c>
      <c r="S596" s="6">
        <v>2</v>
      </c>
      <c r="T596" s="6"/>
      <c r="U596" s="6"/>
      <c r="V596" s="6"/>
      <c r="W596" s="6">
        <v>2</v>
      </c>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c r="A598" s="5">
        <v>308030000</v>
      </c>
      <c r="B598" s="30" t="s">
        <v>750</v>
      </c>
      <c r="C598" s="99"/>
      <c r="D598" s="6">
        <v>1</v>
      </c>
      <c r="E598" s="6"/>
      <c r="F598" s="6"/>
      <c r="G598" s="6"/>
      <c r="H598" s="6">
        <v>1</v>
      </c>
      <c r="I598" s="6">
        <v>4</v>
      </c>
      <c r="J598" s="6"/>
      <c r="K598" s="6">
        <v>1</v>
      </c>
      <c r="L598" s="6"/>
      <c r="M598" s="6">
        <v>3</v>
      </c>
      <c r="N598" s="6">
        <v>3</v>
      </c>
      <c r="O598" s="6"/>
      <c r="P598" s="6">
        <v>1</v>
      </c>
      <c r="Q598" s="6"/>
      <c r="R598" s="6">
        <v>2</v>
      </c>
      <c r="S598" s="6">
        <v>2</v>
      </c>
      <c r="T598" s="6"/>
      <c r="U598" s="6"/>
      <c r="V598" s="6"/>
      <c r="W598" s="6">
        <v>2</v>
      </c>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752</v>
      </c>
      <c r="C600" s="99"/>
      <c r="D600" s="6">
        <v>11</v>
      </c>
      <c r="E600" s="6"/>
      <c r="F600" s="6">
        <v>1</v>
      </c>
      <c r="G600" s="6"/>
      <c r="H600" s="6">
        <v>10</v>
      </c>
      <c r="I600" s="6">
        <v>41</v>
      </c>
      <c r="J600" s="6"/>
      <c r="K600" s="6">
        <v>3</v>
      </c>
      <c r="L600" s="6"/>
      <c r="M600" s="6">
        <v>38</v>
      </c>
      <c r="N600" s="6">
        <v>36</v>
      </c>
      <c r="O600" s="6"/>
      <c r="P600" s="6">
        <v>4</v>
      </c>
      <c r="Q600" s="6"/>
      <c r="R600" s="6">
        <v>32</v>
      </c>
      <c r="S600" s="6">
        <v>16</v>
      </c>
      <c r="T600" s="6"/>
      <c r="U600" s="6"/>
      <c r="V600" s="6"/>
      <c r="W600" s="6">
        <v>16</v>
      </c>
      <c r="X600" s="5">
        <v>395</v>
      </c>
    </row>
    <row r="601" spans="1:24" ht="12.75">
      <c r="A601" s="5">
        <v>310010000</v>
      </c>
      <c r="B601" s="30" t="s">
        <v>753</v>
      </c>
      <c r="C601" s="99"/>
      <c r="D601" s="6">
        <v>2</v>
      </c>
      <c r="E601" s="6"/>
      <c r="F601" s="6"/>
      <c r="G601" s="6"/>
      <c r="H601" s="6">
        <v>2</v>
      </c>
      <c r="I601" s="6">
        <v>10</v>
      </c>
      <c r="J601" s="6"/>
      <c r="K601" s="6"/>
      <c r="L601" s="6"/>
      <c r="M601" s="6">
        <v>10</v>
      </c>
      <c r="N601" s="6">
        <v>8</v>
      </c>
      <c r="O601" s="6"/>
      <c r="P601" s="6"/>
      <c r="Q601" s="6"/>
      <c r="R601" s="6">
        <v>8</v>
      </c>
      <c r="S601" s="6">
        <v>4</v>
      </c>
      <c r="T601" s="6"/>
      <c r="U601" s="6"/>
      <c r="V601" s="6"/>
      <c r="W601" s="6">
        <v>4</v>
      </c>
      <c r="X601" s="5">
        <v>230</v>
      </c>
    </row>
    <row r="602" spans="1:24" ht="12.75">
      <c r="A602" s="5">
        <v>310020000</v>
      </c>
      <c r="B602" s="30" t="s">
        <v>754</v>
      </c>
      <c r="C602" s="99"/>
      <c r="D602" s="6">
        <v>9</v>
      </c>
      <c r="E602" s="6"/>
      <c r="F602" s="6"/>
      <c r="G602" s="6"/>
      <c r="H602" s="6">
        <v>9</v>
      </c>
      <c r="I602" s="6">
        <v>52</v>
      </c>
      <c r="J602" s="6"/>
      <c r="K602" s="6">
        <v>9</v>
      </c>
      <c r="L602" s="6"/>
      <c r="M602" s="6">
        <v>43</v>
      </c>
      <c r="N602" s="6">
        <v>43</v>
      </c>
      <c r="O602" s="6"/>
      <c r="P602" s="6">
        <v>8</v>
      </c>
      <c r="Q602" s="6"/>
      <c r="R602" s="6">
        <v>35</v>
      </c>
      <c r="S602" s="6">
        <v>18</v>
      </c>
      <c r="T602" s="6"/>
      <c r="U602" s="6">
        <v>1</v>
      </c>
      <c r="V602" s="6"/>
      <c r="W602" s="6">
        <v>17</v>
      </c>
      <c r="X602" s="5">
        <v>316</v>
      </c>
    </row>
    <row r="603" spans="1:24" ht="12.75">
      <c r="A603" s="5">
        <v>310030000</v>
      </c>
      <c r="B603" s="30" t="s">
        <v>755</v>
      </c>
      <c r="C603" s="99"/>
      <c r="D603" s="6"/>
      <c r="E603" s="6"/>
      <c r="F603" s="6"/>
      <c r="G603" s="6"/>
      <c r="H603" s="6"/>
      <c r="I603" s="6">
        <v>1</v>
      </c>
      <c r="J603" s="6"/>
      <c r="K603" s="6"/>
      <c r="L603" s="6"/>
      <c r="M603" s="6">
        <v>1</v>
      </c>
      <c r="N603" s="6"/>
      <c r="O603" s="6"/>
      <c r="P603" s="6"/>
      <c r="Q603" s="6"/>
      <c r="R603" s="6"/>
      <c r="S603" s="6">
        <v>1</v>
      </c>
      <c r="T603" s="6"/>
      <c r="U603" s="6"/>
      <c r="V603" s="6"/>
      <c r="W603" s="6">
        <v>1</v>
      </c>
      <c r="X603" s="5">
        <v>333</v>
      </c>
    </row>
    <row r="604" spans="1:24" ht="12.75">
      <c r="A604" s="5">
        <v>310040000</v>
      </c>
      <c r="B604" s="30" t="s">
        <v>756</v>
      </c>
      <c r="C604" s="99"/>
      <c r="D604" s="6">
        <v>2</v>
      </c>
      <c r="E604" s="6"/>
      <c r="F604" s="6"/>
      <c r="G604" s="6"/>
      <c r="H604" s="6">
        <v>2</v>
      </c>
      <c r="I604" s="6">
        <v>3</v>
      </c>
      <c r="J604" s="6"/>
      <c r="K604" s="6">
        <v>1</v>
      </c>
      <c r="L604" s="6"/>
      <c r="M604" s="6">
        <v>2</v>
      </c>
      <c r="N604" s="6">
        <v>4</v>
      </c>
      <c r="O604" s="6"/>
      <c r="P604" s="6">
        <v>1</v>
      </c>
      <c r="Q604" s="6"/>
      <c r="R604" s="6">
        <v>3</v>
      </c>
      <c r="S604" s="6">
        <v>1</v>
      </c>
      <c r="T604" s="6"/>
      <c r="U604" s="6"/>
      <c r="V604" s="6"/>
      <c r="W604" s="6">
        <v>1</v>
      </c>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c r="A608" s="5">
        <v>311000000</v>
      </c>
      <c r="B608" s="30" t="s">
        <v>760</v>
      </c>
      <c r="C608" s="99"/>
      <c r="D608" s="6">
        <v>36</v>
      </c>
      <c r="E608" s="6"/>
      <c r="F608" s="6"/>
      <c r="G608" s="6"/>
      <c r="H608" s="6">
        <v>36</v>
      </c>
      <c r="I608" s="6">
        <v>11</v>
      </c>
      <c r="J608" s="6"/>
      <c r="K608" s="6"/>
      <c r="L608" s="6"/>
      <c r="M608" s="6">
        <v>11</v>
      </c>
      <c r="N608" s="6">
        <v>41</v>
      </c>
      <c r="O608" s="6"/>
      <c r="P608" s="6"/>
      <c r="Q608" s="6"/>
      <c r="R608" s="6">
        <v>41</v>
      </c>
      <c r="S608" s="6">
        <v>6</v>
      </c>
      <c r="T608" s="6"/>
      <c r="U608" s="6"/>
      <c r="V608" s="6"/>
      <c r="W608" s="6">
        <v>6</v>
      </c>
      <c r="X608" s="5">
        <v>472</v>
      </c>
    </row>
    <row r="609" spans="1:24" ht="12.75">
      <c r="A609" s="5">
        <v>311010000</v>
      </c>
      <c r="B609" s="30" t="s">
        <v>761</v>
      </c>
      <c r="C609" s="99"/>
      <c r="D609" s="6">
        <v>3</v>
      </c>
      <c r="E609" s="6"/>
      <c r="F609" s="6"/>
      <c r="G609" s="6"/>
      <c r="H609" s="6">
        <v>3</v>
      </c>
      <c r="I609" s="6">
        <v>6</v>
      </c>
      <c r="J609" s="6"/>
      <c r="K609" s="6"/>
      <c r="L609" s="6"/>
      <c r="M609" s="6">
        <v>6</v>
      </c>
      <c r="N609" s="6">
        <v>5</v>
      </c>
      <c r="O609" s="6"/>
      <c r="P609" s="6"/>
      <c r="Q609" s="6"/>
      <c r="R609" s="6">
        <v>5</v>
      </c>
      <c r="S609" s="6">
        <v>4</v>
      </c>
      <c r="T609" s="6"/>
      <c r="U609" s="6"/>
      <c r="V609" s="6"/>
      <c r="W609" s="6">
        <v>4</v>
      </c>
      <c r="X609" s="5">
        <v>518</v>
      </c>
    </row>
    <row r="610" spans="1:24" ht="12.75">
      <c r="A610" s="5">
        <v>311010100</v>
      </c>
      <c r="B610" s="30" t="s">
        <v>762</v>
      </c>
      <c r="C610" s="99"/>
      <c r="D610" s="6"/>
      <c r="E610" s="6"/>
      <c r="F610" s="6"/>
      <c r="G610" s="6"/>
      <c r="H610" s="6"/>
      <c r="I610" s="6">
        <v>1</v>
      </c>
      <c r="J610" s="6"/>
      <c r="K610" s="6"/>
      <c r="L610" s="6"/>
      <c r="M610" s="6">
        <v>1</v>
      </c>
      <c r="N610" s="6">
        <v>1</v>
      </c>
      <c r="O610" s="6"/>
      <c r="P610" s="6"/>
      <c r="Q610" s="6"/>
      <c r="R610" s="6">
        <v>1</v>
      </c>
      <c r="S610" s="6"/>
      <c r="T610" s="6"/>
      <c r="U610" s="6"/>
      <c r="V610" s="6"/>
      <c r="W610" s="6"/>
      <c r="X610" s="5">
        <v>431</v>
      </c>
    </row>
    <row r="611" spans="1:24" ht="12.75">
      <c r="A611" s="5">
        <v>311010200</v>
      </c>
      <c r="B611" s="30" t="s">
        <v>763</v>
      </c>
      <c r="C611" s="99"/>
      <c r="D611" s="6">
        <v>1</v>
      </c>
      <c r="E611" s="6"/>
      <c r="F611" s="6"/>
      <c r="G611" s="6"/>
      <c r="H611" s="6">
        <v>1</v>
      </c>
      <c r="I611" s="6">
        <v>5</v>
      </c>
      <c r="J611" s="6"/>
      <c r="K611" s="6">
        <v>1</v>
      </c>
      <c r="L611" s="6"/>
      <c r="M611" s="6">
        <v>4</v>
      </c>
      <c r="N611" s="6">
        <v>4</v>
      </c>
      <c r="O611" s="6"/>
      <c r="P611" s="6">
        <v>1</v>
      </c>
      <c r="Q611" s="6"/>
      <c r="R611" s="6">
        <v>3</v>
      </c>
      <c r="S611" s="6">
        <v>2</v>
      </c>
      <c r="T611" s="6"/>
      <c r="U611" s="6"/>
      <c r="V611" s="6"/>
      <c r="W611" s="6">
        <v>2</v>
      </c>
      <c r="X611" s="5">
        <v>501</v>
      </c>
    </row>
    <row r="612" spans="1:24" ht="12.75">
      <c r="A612" s="5">
        <v>311020000</v>
      </c>
      <c r="B612" s="30" t="s">
        <v>764</v>
      </c>
      <c r="C612" s="99"/>
      <c r="D612" s="6">
        <v>1</v>
      </c>
      <c r="E612" s="6"/>
      <c r="F612" s="6"/>
      <c r="G612" s="6"/>
      <c r="H612" s="6">
        <v>1</v>
      </c>
      <c r="I612" s="6">
        <v>13</v>
      </c>
      <c r="J612" s="6"/>
      <c r="K612" s="6"/>
      <c r="L612" s="6"/>
      <c r="M612" s="6">
        <v>13</v>
      </c>
      <c r="N612" s="6">
        <v>8</v>
      </c>
      <c r="O612" s="6"/>
      <c r="P612" s="6"/>
      <c r="Q612" s="6"/>
      <c r="R612" s="6">
        <v>8</v>
      </c>
      <c r="S612" s="6">
        <v>6</v>
      </c>
      <c r="T612" s="6"/>
      <c r="U612" s="6"/>
      <c r="V612" s="6"/>
      <c r="W612" s="6">
        <v>6</v>
      </c>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c r="A614" s="5">
        <v>312000000</v>
      </c>
      <c r="B614" s="30" t="s">
        <v>766</v>
      </c>
      <c r="C614" s="99"/>
      <c r="D614" s="6">
        <v>1</v>
      </c>
      <c r="E614" s="6"/>
      <c r="F614" s="6"/>
      <c r="G614" s="6"/>
      <c r="H614" s="6">
        <v>1</v>
      </c>
      <c r="I614" s="6">
        <v>1</v>
      </c>
      <c r="J614" s="6"/>
      <c r="K614" s="6"/>
      <c r="L614" s="6"/>
      <c r="M614" s="6">
        <v>1</v>
      </c>
      <c r="N614" s="6">
        <v>1</v>
      </c>
      <c r="O614" s="6"/>
      <c r="P614" s="6"/>
      <c r="Q614" s="6"/>
      <c r="R614" s="6">
        <v>1</v>
      </c>
      <c r="S614" s="6">
        <v>1</v>
      </c>
      <c r="T614" s="6"/>
      <c r="U614" s="6"/>
      <c r="V614" s="6"/>
      <c r="W614" s="6">
        <v>1</v>
      </c>
      <c r="X614" s="5">
        <v>426</v>
      </c>
    </row>
    <row r="615" spans="1:24" ht="12.75">
      <c r="A615" s="5">
        <v>313000000</v>
      </c>
      <c r="B615" s="30" t="s">
        <v>767</v>
      </c>
      <c r="C615" s="99"/>
      <c r="D615" s="6">
        <v>1</v>
      </c>
      <c r="E615" s="6"/>
      <c r="F615" s="6"/>
      <c r="G615" s="6"/>
      <c r="H615" s="6">
        <v>1</v>
      </c>
      <c r="I615" s="6">
        <v>4</v>
      </c>
      <c r="J615" s="6"/>
      <c r="K615" s="6">
        <v>1</v>
      </c>
      <c r="L615" s="6"/>
      <c r="M615" s="6">
        <v>3</v>
      </c>
      <c r="N615" s="6">
        <v>5</v>
      </c>
      <c r="O615" s="6"/>
      <c r="P615" s="6">
        <v>1</v>
      </c>
      <c r="Q615" s="6"/>
      <c r="R615" s="6">
        <v>4</v>
      </c>
      <c r="S615" s="6"/>
      <c r="T615" s="6"/>
      <c r="U615" s="6"/>
      <c r="V615" s="6"/>
      <c r="W615" s="6"/>
      <c r="X615" s="5">
        <v>341</v>
      </c>
    </row>
    <row r="616" spans="1:24" ht="12.75">
      <c r="A616" s="5">
        <v>314000000</v>
      </c>
      <c r="B616" s="30" t="s">
        <v>768</v>
      </c>
      <c r="C616" s="99"/>
      <c r="D616" s="6">
        <v>11</v>
      </c>
      <c r="E616" s="6"/>
      <c r="F616" s="6"/>
      <c r="G616" s="6"/>
      <c r="H616" s="6">
        <v>11</v>
      </c>
      <c r="I616" s="6">
        <v>29</v>
      </c>
      <c r="J616" s="6"/>
      <c r="K616" s="6">
        <v>2</v>
      </c>
      <c r="L616" s="6"/>
      <c r="M616" s="6">
        <v>27</v>
      </c>
      <c r="N616" s="6">
        <v>32</v>
      </c>
      <c r="O616" s="6"/>
      <c r="P616" s="6">
        <v>2</v>
      </c>
      <c r="Q616" s="6"/>
      <c r="R616" s="6">
        <v>30</v>
      </c>
      <c r="S616" s="6">
        <v>8</v>
      </c>
      <c r="T616" s="6"/>
      <c r="U616" s="6"/>
      <c r="V616" s="6"/>
      <c r="W616" s="6">
        <v>8</v>
      </c>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c r="A618" s="5">
        <v>331010000</v>
      </c>
      <c r="B618" s="30" t="s">
        <v>770</v>
      </c>
      <c r="C618" s="99"/>
      <c r="D618" s="6"/>
      <c r="E618" s="6"/>
      <c r="F618" s="6"/>
      <c r="G618" s="6"/>
      <c r="H618" s="6"/>
      <c r="I618" s="6">
        <v>2</v>
      </c>
      <c r="J618" s="6"/>
      <c r="K618" s="6">
        <v>1</v>
      </c>
      <c r="L618" s="6"/>
      <c r="M618" s="6">
        <v>1</v>
      </c>
      <c r="N618" s="6">
        <v>1</v>
      </c>
      <c r="O618" s="6"/>
      <c r="P618" s="6">
        <v>1</v>
      </c>
      <c r="Q618" s="6"/>
      <c r="R618" s="6"/>
      <c r="S618" s="6">
        <v>1</v>
      </c>
      <c r="T618" s="6"/>
      <c r="U618" s="6"/>
      <c r="V618" s="6"/>
      <c r="W618" s="6">
        <v>1</v>
      </c>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c r="A626" s="5">
        <v>331050100</v>
      </c>
      <c r="B626" s="30" t="s">
        <v>778</v>
      </c>
      <c r="C626" s="99"/>
      <c r="D626" s="6"/>
      <c r="E626" s="6"/>
      <c r="F626" s="6"/>
      <c r="G626" s="6"/>
      <c r="H626" s="6"/>
      <c r="I626" s="6">
        <v>1</v>
      </c>
      <c r="J626" s="6"/>
      <c r="K626" s="6"/>
      <c r="L626" s="6"/>
      <c r="M626" s="6">
        <v>1</v>
      </c>
      <c r="N626" s="6">
        <v>1</v>
      </c>
      <c r="O626" s="6"/>
      <c r="P626" s="6"/>
      <c r="Q626" s="6"/>
      <c r="R626" s="6">
        <v>1</v>
      </c>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780</v>
      </c>
      <c r="C628" s="99"/>
      <c r="D628" s="6"/>
      <c r="E628" s="6"/>
      <c r="F628" s="6"/>
      <c r="G628" s="6"/>
      <c r="H628" s="6"/>
      <c r="I628" s="6">
        <v>1</v>
      </c>
      <c r="J628" s="6"/>
      <c r="K628" s="6"/>
      <c r="L628" s="6"/>
      <c r="M628" s="6">
        <v>1</v>
      </c>
      <c r="N628" s="6"/>
      <c r="O628" s="6"/>
      <c r="P628" s="6"/>
      <c r="Q628" s="6"/>
      <c r="R628" s="6"/>
      <c r="S628" s="6">
        <v>1</v>
      </c>
      <c r="T628" s="6"/>
      <c r="U628" s="6"/>
      <c r="V628" s="6"/>
      <c r="W628" s="6">
        <v>1</v>
      </c>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c r="A630" s="5">
        <v>331060101</v>
      </c>
      <c r="B630" s="30" t="s">
        <v>782</v>
      </c>
      <c r="C630" s="99"/>
      <c r="D630" s="6"/>
      <c r="E630" s="6"/>
      <c r="F630" s="6"/>
      <c r="G630" s="6"/>
      <c r="H630" s="6"/>
      <c r="I630" s="6">
        <v>1</v>
      </c>
      <c r="J630" s="6"/>
      <c r="K630" s="6"/>
      <c r="L630" s="6"/>
      <c r="M630" s="6">
        <v>1</v>
      </c>
      <c r="N630" s="6">
        <v>1</v>
      </c>
      <c r="O630" s="6"/>
      <c r="P630" s="6"/>
      <c r="Q630" s="6"/>
      <c r="R630" s="6">
        <v>1</v>
      </c>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c r="A632" s="5">
        <v>331060201</v>
      </c>
      <c r="B632" s="30" t="s">
        <v>782</v>
      </c>
      <c r="C632" s="99"/>
      <c r="D632" s="6"/>
      <c r="E632" s="6"/>
      <c r="F632" s="6"/>
      <c r="G632" s="6"/>
      <c r="H632" s="6"/>
      <c r="I632" s="6">
        <v>2</v>
      </c>
      <c r="J632" s="6"/>
      <c r="K632" s="6"/>
      <c r="L632" s="6"/>
      <c r="M632" s="6">
        <v>2</v>
      </c>
      <c r="N632" s="6">
        <v>2</v>
      </c>
      <c r="O632" s="6"/>
      <c r="P632" s="6"/>
      <c r="Q632" s="6"/>
      <c r="R632" s="6">
        <v>2</v>
      </c>
      <c r="S632" s="6"/>
      <c r="T632" s="6"/>
      <c r="U632" s="6"/>
      <c r="V632" s="6"/>
      <c r="W632" s="6"/>
      <c r="X632" s="5">
        <v>214</v>
      </c>
    </row>
    <row r="633" spans="1:24" ht="12.75">
      <c r="A633" s="5">
        <v>331060300</v>
      </c>
      <c r="B633" s="30" t="s">
        <v>784</v>
      </c>
      <c r="C633" s="99"/>
      <c r="D633" s="6">
        <v>3</v>
      </c>
      <c r="E633" s="6"/>
      <c r="F633" s="6"/>
      <c r="G633" s="6"/>
      <c r="H633" s="6">
        <v>3</v>
      </c>
      <c r="I633" s="6">
        <v>18</v>
      </c>
      <c r="J633" s="6"/>
      <c r="K633" s="6">
        <v>5</v>
      </c>
      <c r="L633" s="6"/>
      <c r="M633" s="6">
        <v>13</v>
      </c>
      <c r="N633" s="6">
        <v>20</v>
      </c>
      <c r="O633" s="6"/>
      <c r="P633" s="6">
        <v>5</v>
      </c>
      <c r="Q633" s="6"/>
      <c r="R633" s="6">
        <v>15</v>
      </c>
      <c r="S633" s="6">
        <v>1</v>
      </c>
      <c r="T633" s="6"/>
      <c r="U633" s="6"/>
      <c r="V633" s="6"/>
      <c r="W633" s="6">
        <v>1</v>
      </c>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c r="A641" s="5">
        <v>331400000</v>
      </c>
      <c r="B641" s="30" t="s">
        <v>791</v>
      </c>
      <c r="C641" s="99"/>
      <c r="D641" s="6"/>
      <c r="E641" s="6"/>
      <c r="F641" s="6"/>
      <c r="G641" s="6"/>
      <c r="H641" s="6"/>
      <c r="I641" s="6">
        <v>1</v>
      </c>
      <c r="J641" s="6"/>
      <c r="K641" s="6"/>
      <c r="L641" s="6"/>
      <c r="M641" s="6">
        <v>1</v>
      </c>
      <c r="N641" s="6">
        <v>1</v>
      </c>
      <c r="O641" s="6"/>
      <c r="P641" s="6"/>
      <c r="Q641" s="6"/>
      <c r="R641" s="6">
        <v>1</v>
      </c>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796</v>
      </c>
      <c r="C646" s="99"/>
      <c r="D646" s="6"/>
      <c r="E646" s="6"/>
      <c r="F646" s="6"/>
      <c r="G646" s="6"/>
      <c r="H646" s="6"/>
      <c r="I646" s="6">
        <v>3</v>
      </c>
      <c r="J646" s="6"/>
      <c r="K646" s="6"/>
      <c r="L646" s="6"/>
      <c r="M646" s="6">
        <v>3</v>
      </c>
      <c r="N646" s="6">
        <v>2</v>
      </c>
      <c r="O646" s="6"/>
      <c r="P646" s="6"/>
      <c r="Q646" s="6"/>
      <c r="R646" s="6">
        <v>2</v>
      </c>
      <c r="S646" s="6">
        <v>1</v>
      </c>
      <c r="T646" s="6"/>
      <c r="U646" s="6"/>
      <c r="V646" s="6"/>
      <c r="W646" s="6">
        <v>1</v>
      </c>
      <c r="X646" s="5">
        <v>259</v>
      </c>
    </row>
    <row r="647" spans="1:24" ht="12.75">
      <c r="A647" s="5">
        <v>331600000</v>
      </c>
      <c r="B647" s="30" t="s">
        <v>797</v>
      </c>
      <c r="C647" s="99"/>
      <c r="D647" s="6"/>
      <c r="E647" s="6"/>
      <c r="F647" s="6"/>
      <c r="G647" s="6"/>
      <c r="H647" s="6"/>
      <c r="I647" s="6">
        <v>1</v>
      </c>
      <c r="J647" s="6"/>
      <c r="K647" s="6"/>
      <c r="L647" s="6"/>
      <c r="M647" s="6">
        <v>1</v>
      </c>
      <c r="N647" s="6">
        <v>1</v>
      </c>
      <c r="O647" s="6"/>
      <c r="P647" s="6"/>
      <c r="Q647" s="6"/>
      <c r="R647" s="6">
        <v>1</v>
      </c>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c r="A649" s="36">
        <v>351000000</v>
      </c>
      <c r="B649" s="37" t="s">
        <v>2325</v>
      </c>
      <c r="C649" s="99"/>
      <c r="D649" s="38">
        <v>1</v>
      </c>
      <c r="E649" s="38"/>
      <c r="F649" s="38"/>
      <c r="G649" s="38"/>
      <c r="H649" s="38">
        <v>1</v>
      </c>
      <c r="I649" s="38">
        <v>2</v>
      </c>
      <c r="J649" s="38"/>
      <c r="K649" s="38"/>
      <c r="L649" s="38"/>
      <c r="M649" s="38">
        <v>2</v>
      </c>
      <c r="N649" s="38">
        <v>3</v>
      </c>
      <c r="O649" s="38"/>
      <c r="P649" s="38"/>
      <c r="Q649" s="38"/>
      <c r="R649" s="38">
        <v>3</v>
      </c>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v>2</v>
      </c>
      <c r="J655" s="32"/>
      <c r="K655" s="32"/>
      <c r="L655" s="32">
        <v>2</v>
      </c>
      <c r="M655" s="32"/>
      <c r="N655" s="32">
        <v>2</v>
      </c>
      <c r="O655" s="32"/>
      <c r="P655" s="32"/>
      <c r="Q655" s="32">
        <v>2</v>
      </c>
      <c r="R655" s="32"/>
      <c r="S655" s="32"/>
      <c r="T655" s="32"/>
      <c r="U655" s="32"/>
      <c r="V655" s="32"/>
      <c r="W655" s="32"/>
      <c r="X655" s="34">
        <v>60</v>
      </c>
    </row>
    <row r="656" spans="1:24" ht="12.75">
      <c r="A656" s="92">
        <v>600030000</v>
      </c>
      <c r="B656" s="35" t="s">
        <v>2341</v>
      </c>
      <c r="C656" s="98"/>
      <c r="D656" s="32"/>
      <c r="E656" s="32"/>
      <c r="F656" s="32"/>
      <c r="G656" s="32"/>
      <c r="H656" s="32"/>
      <c r="I656" s="32">
        <v>2</v>
      </c>
      <c r="J656" s="32"/>
      <c r="K656" s="32"/>
      <c r="L656" s="32"/>
      <c r="M656" s="32">
        <v>2</v>
      </c>
      <c r="N656" s="32">
        <v>2</v>
      </c>
      <c r="O656" s="32"/>
      <c r="P656" s="32"/>
      <c r="Q656" s="32"/>
      <c r="R656" s="32">
        <v>2</v>
      </c>
      <c r="S656" s="32"/>
      <c r="T656" s="32"/>
      <c r="U656" s="32"/>
      <c r="V656" s="32"/>
      <c r="W656" s="32"/>
      <c r="X656" s="34">
        <v>60</v>
      </c>
    </row>
    <row r="657" spans="1:24" ht="12.75">
      <c r="A657" s="92">
        <v>600040000</v>
      </c>
      <c r="B657" s="35" t="s">
        <v>2342</v>
      </c>
      <c r="C657" s="98"/>
      <c r="D657" s="32"/>
      <c r="E657" s="32"/>
      <c r="F657" s="32"/>
      <c r="G657" s="32"/>
      <c r="H657" s="32"/>
      <c r="I657" s="32">
        <v>6</v>
      </c>
      <c r="J657" s="32"/>
      <c r="K657" s="32"/>
      <c r="L657" s="32"/>
      <c r="M657" s="32">
        <v>6</v>
      </c>
      <c r="N657" s="32">
        <v>6</v>
      </c>
      <c r="O657" s="32"/>
      <c r="P657" s="32"/>
      <c r="Q657" s="32"/>
      <c r="R657" s="32">
        <v>6</v>
      </c>
      <c r="S657" s="32"/>
      <c r="T657" s="32"/>
      <c r="U657" s="32"/>
      <c r="V657" s="32"/>
      <c r="W657" s="32"/>
      <c r="X657" s="34">
        <v>101</v>
      </c>
    </row>
    <row r="658" spans="1:24" ht="12.75">
      <c r="A658" s="92">
        <v>600050000</v>
      </c>
      <c r="B658" s="35" t="s">
        <v>2343</v>
      </c>
      <c r="C658" s="98"/>
      <c r="D658" s="32">
        <v>1</v>
      </c>
      <c r="E658" s="32"/>
      <c r="F658" s="32"/>
      <c r="G658" s="32"/>
      <c r="H658" s="32">
        <v>1</v>
      </c>
      <c r="I658" s="32">
        <v>34</v>
      </c>
      <c r="J658" s="32"/>
      <c r="K658" s="32"/>
      <c r="L658" s="32"/>
      <c r="M658" s="32">
        <v>34</v>
      </c>
      <c r="N658" s="32">
        <v>34</v>
      </c>
      <c r="O658" s="32"/>
      <c r="P658" s="32"/>
      <c r="Q658" s="32"/>
      <c r="R658" s="32">
        <v>34</v>
      </c>
      <c r="S658" s="32">
        <v>1</v>
      </c>
      <c r="T658" s="32"/>
      <c r="U658" s="32"/>
      <c r="V658" s="32"/>
      <c r="W658" s="32">
        <v>1</v>
      </c>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v>2</v>
      </c>
      <c r="J662" s="32"/>
      <c r="K662" s="32"/>
      <c r="L662" s="32">
        <v>2</v>
      </c>
      <c r="M662" s="32"/>
      <c r="N662" s="32">
        <v>2</v>
      </c>
      <c r="O662" s="32"/>
      <c r="P662" s="32"/>
      <c r="Q662" s="32">
        <v>2</v>
      </c>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194</v>
      </c>
      <c r="E664" s="7">
        <f>SUM(E522,E650:E663)</f>
        <v>0</v>
      </c>
      <c r="F664" s="7">
        <f>SUM(F522,F650:F663)</f>
        <v>8</v>
      </c>
      <c r="G664" s="7">
        <f>SUM(G522,G650:G663)</f>
        <v>0</v>
      </c>
      <c r="H664" s="7">
        <f>SUM(H522,H650:H663)</f>
        <v>186</v>
      </c>
      <c r="I664" s="7">
        <f>SUM(J664:M664)</f>
        <v>637</v>
      </c>
      <c r="J664" s="7">
        <f>SUM(J522,J650:J663)</f>
        <v>0</v>
      </c>
      <c r="K664" s="7">
        <f>SUM(K522,K650:K663)</f>
        <v>68</v>
      </c>
      <c r="L664" s="7">
        <f>SUM(L522,L650:L663)</f>
        <v>4</v>
      </c>
      <c r="M664" s="7">
        <f>SUM(M522,M650:M663)</f>
        <v>565</v>
      </c>
      <c r="N664" s="7">
        <f>SUM(O664:R664)</f>
        <v>656</v>
      </c>
      <c r="O664" s="7">
        <f>SUM(O522,O650:O663)</f>
        <v>0</v>
      </c>
      <c r="P664" s="7">
        <f>SUM(P522,P650:P663)</f>
        <v>75</v>
      </c>
      <c r="Q664" s="7">
        <f>SUM(Q522,Q650:Q663)</f>
        <v>4</v>
      </c>
      <c r="R664" s="7">
        <f>SUM(R522,R650:R663)</f>
        <v>577</v>
      </c>
      <c r="S664" s="7">
        <f>SUM(T664:W664)</f>
        <v>175</v>
      </c>
      <c r="T664" s="7">
        <f>SUM(T522,T650:T663)</f>
        <v>0</v>
      </c>
      <c r="U664" s="7">
        <f>SUM(U522,U650:U663)</f>
        <v>1</v>
      </c>
      <c r="V664" s="7">
        <f>SUM(V522,V650:V663)</f>
        <v>0</v>
      </c>
      <c r="W664" s="7">
        <f>SUM(W522,W650:W663)</f>
        <v>174</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30</v>
      </c>
      <c r="E666" s="32">
        <f>SUM(E667:E1215)</f>
        <v>3</v>
      </c>
      <c r="F666" s="32">
        <f>SUM(F667:F1215)</f>
        <v>0</v>
      </c>
      <c r="G666" s="32">
        <f>SUM(G667:G1215)</f>
        <v>27</v>
      </c>
      <c r="H666" s="32">
        <f>SUM(H667:H1215)</f>
        <v>0</v>
      </c>
      <c r="I666" s="32">
        <f>SUM(J666:M666)</f>
        <v>416</v>
      </c>
      <c r="J666" s="32">
        <f>SUM(J667:J1215)</f>
        <v>72</v>
      </c>
      <c r="K666" s="32">
        <f>SUM(K667:K1215)</f>
        <v>0</v>
      </c>
      <c r="L666" s="32">
        <f>SUM(L667:L1215)</f>
        <v>344</v>
      </c>
      <c r="M666" s="32">
        <f>SUM(M667:M1215)</f>
        <v>0</v>
      </c>
      <c r="N666" s="32">
        <f>SUM(O666:R666)</f>
        <v>365</v>
      </c>
      <c r="O666" s="32">
        <f>SUM(O667:O1215)</f>
        <v>73</v>
      </c>
      <c r="P666" s="32">
        <f>SUM(P667:P1215)</f>
        <v>0</v>
      </c>
      <c r="Q666" s="32">
        <f>SUM(Q667:Q1215)</f>
        <v>292</v>
      </c>
      <c r="R666" s="32">
        <f>SUM(R667:R1215)</f>
        <v>0</v>
      </c>
      <c r="S666" s="32">
        <f>SUM(T666:W666)</f>
        <v>81</v>
      </c>
      <c r="T666" s="32">
        <f>SUM(T667:T1215)</f>
        <v>2</v>
      </c>
      <c r="U666" s="32">
        <f>SUM(U667:U1215)</f>
        <v>0</v>
      </c>
      <c r="V666" s="32">
        <f>SUM(V667:V1215)</f>
        <v>79</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c r="A683" s="5">
        <v>501010017</v>
      </c>
      <c r="B683" s="30" t="s">
        <v>815</v>
      </c>
      <c r="C683" s="99"/>
      <c r="D683" s="6"/>
      <c r="E683" s="6"/>
      <c r="F683" s="6"/>
      <c r="G683" s="6"/>
      <c r="H683" s="6"/>
      <c r="I683" s="6">
        <v>1</v>
      </c>
      <c r="J683" s="6">
        <v>1</v>
      </c>
      <c r="K683" s="6"/>
      <c r="L683" s="6"/>
      <c r="M683" s="6"/>
      <c r="N683" s="6">
        <v>1</v>
      </c>
      <c r="O683" s="6">
        <v>1</v>
      </c>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873</v>
      </c>
      <c r="C744" s="99"/>
      <c r="D744" s="6"/>
      <c r="E744" s="6"/>
      <c r="F744" s="6"/>
      <c r="G744" s="6"/>
      <c r="H744" s="6"/>
      <c r="I744" s="6">
        <v>1</v>
      </c>
      <c r="J744" s="6"/>
      <c r="K744" s="6"/>
      <c r="L744" s="6">
        <v>1</v>
      </c>
      <c r="M744" s="6"/>
      <c r="N744" s="6">
        <v>1</v>
      </c>
      <c r="O744" s="6"/>
      <c r="P744" s="6"/>
      <c r="Q744" s="6">
        <v>1</v>
      </c>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934</v>
      </c>
      <c r="C810" s="99"/>
      <c r="D810" s="6"/>
      <c r="E810" s="6"/>
      <c r="F810" s="6"/>
      <c r="G810" s="6"/>
      <c r="H810" s="6"/>
      <c r="I810" s="6">
        <v>5</v>
      </c>
      <c r="J810" s="6">
        <v>1</v>
      </c>
      <c r="K810" s="6"/>
      <c r="L810" s="6">
        <v>4</v>
      </c>
      <c r="M810" s="6"/>
      <c r="N810" s="6">
        <v>4</v>
      </c>
      <c r="O810" s="6">
        <v>1</v>
      </c>
      <c r="P810" s="6"/>
      <c r="Q810" s="6">
        <v>3</v>
      </c>
      <c r="R810" s="6"/>
      <c r="S810" s="6">
        <v>1</v>
      </c>
      <c r="T810" s="6"/>
      <c r="U810" s="6"/>
      <c r="V810" s="6">
        <v>1</v>
      </c>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c r="A815" s="5">
        <v>501060021</v>
      </c>
      <c r="B815" s="30" t="s">
        <v>939</v>
      </c>
      <c r="C815" s="99"/>
      <c r="D815" s="6"/>
      <c r="E815" s="6"/>
      <c r="F815" s="6"/>
      <c r="G815" s="6"/>
      <c r="H815" s="6"/>
      <c r="I815" s="6">
        <v>2</v>
      </c>
      <c r="J815" s="6">
        <v>1</v>
      </c>
      <c r="K815" s="6"/>
      <c r="L815" s="6">
        <v>1</v>
      </c>
      <c r="M815" s="6"/>
      <c r="N815" s="6">
        <v>2</v>
      </c>
      <c r="O815" s="6">
        <v>1</v>
      </c>
      <c r="P815" s="6"/>
      <c r="Q815" s="6">
        <v>1</v>
      </c>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942</v>
      </c>
      <c r="C818" s="99"/>
      <c r="D818" s="6">
        <v>1</v>
      </c>
      <c r="E818" s="6"/>
      <c r="F818" s="6"/>
      <c r="G818" s="6">
        <v>1</v>
      </c>
      <c r="H818" s="6"/>
      <c r="I818" s="6">
        <v>37</v>
      </c>
      <c r="J818" s="6">
        <v>7</v>
      </c>
      <c r="K818" s="6"/>
      <c r="L818" s="6">
        <v>30</v>
      </c>
      <c r="M818" s="6"/>
      <c r="N818" s="6">
        <v>31</v>
      </c>
      <c r="O818" s="6">
        <v>6</v>
      </c>
      <c r="P818" s="6"/>
      <c r="Q818" s="6">
        <v>25</v>
      </c>
      <c r="R818" s="6"/>
      <c r="S818" s="6">
        <v>7</v>
      </c>
      <c r="T818" s="6">
        <v>1</v>
      </c>
      <c r="U818" s="6"/>
      <c r="V818" s="6">
        <v>6</v>
      </c>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945</v>
      </c>
      <c r="C821" s="99"/>
      <c r="D821" s="6"/>
      <c r="E821" s="6"/>
      <c r="F821" s="6"/>
      <c r="G821" s="6"/>
      <c r="H821" s="6"/>
      <c r="I821" s="6">
        <v>14</v>
      </c>
      <c r="J821" s="6">
        <v>2</v>
      </c>
      <c r="K821" s="6"/>
      <c r="L821" s="6">
        <v>12</v>
      </c>
      <c r="M821" s="6"/>
      <c r="N821" s="6">
        <v>12</v>
      </c>
      <c r="O821" s="6">
        <v>2</v>
      </c>
      <c r="P821" s="6"/>
      <c r="Q821" s="6">
        <v>10</v>
      </c>
      <c r="R821" s="6"/>
      <c r="S821" s="6">
        <v>2</v>
      </c>
      <c r="T821" s="6"/>
      <c r="U821" s="6"/>
      <c r="V821" s="6">
        <v>2</v>
      </c>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c r="A823" s="5">
        <v>501060029</v>
      </c>
      <c r="B823" s="30" t="s">
        <v>947</v>
      </c>
      <c r="C823" s="99"/>
      <c r="D823" s="6"/>
      <c r="E823" s="6"/>
      <c r="F823" s="6"/>
      <c r="G823" s="6"/>
      <c r="H823" s="6"/>
      <c r="I823" s="6">
        <v>1</v>
      </c>
      <c r="J823" s="6"/>
      <c r="K823" s="6"/>
      <c r="L823" s="6">
        <v>1</v>
      </c>
      <c r="M823" s="6"/>
      <c r="N823" s="6">
        <v>1</v>
      </c>
      <c r="O823" s="6"/>
      <c r="P823" s="6"/>
      <c r="Q823" s="6">
        <v>1</v>
      </c>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952</v>
      </c>
      <c r="C828" s="99"/>
      <c r="D828" s="6">
        <v>25</v>
      </c>
      <c r="E828" s="6">
        <v>3</v>
      </c>
      <c r="F828" s="6"/>
      <c r="G828" s="6">
        <v>22</v>
      </c>
      <c r="H828" s="6"/>
      <c r="I828" s="6">
        <v>256</v>
      </c>
      <c r="J828" s="6">
        <v>43</v>
      </c>
      <c r="K828" s="6"/>
      <c r="L828" s="6">
        <v>213</v>
      </c>
      <c r="M828" s="6"/>
      <c r="N828" s="6">
        <v>221</v>
      </c>
      <c r="O828" s="6">
        <v>45</v>
      </c>
      <c r="P828" s="6"/>
      <c r="Q828" s="6">
        <v>176</v>
      </c>
      <c r="R828" s="6"/>
      <c r="S828" s="6">
        <v>60</v>
      </c>
      <c r="T828" s="6">
        <v>1</v>
      </c>
      <c r="U828" s="6"/>
      <c r="V828" s="6">
        <v>59</v>
      </c>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c r="A864" s="39">
        <v>501070008</v>
      </c>
      <c r="B864" s="42" t="s">
        <v>985</v>
      </c>
      <c r="C864" s="99"/>
      <c r="D864" s="40"/>
      <c r="E864" s="40"/>
      <c r="F864" s="40"/>
      <c r="G864" s="40"/>
      <c r="H864" s="40"/>
      <c r="I864" s="40">
        <v>1</v>
      </c>
      <c r="J864" s="40"/>
      <c r="K864" s="40"/>
      <c r="L864" s="40">
        <v>1</v>
      </c>
      <c r="M864" s="40"/>
      <c r="N864" s="40">
        <v>1</v>
      </c>
      <c r="O864" s="40"/>
      <c r="P864" s="40"/>
      <c r="Q864" s="40">
        <v>1</v>
      </c>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c r="A867" s="39">
        <v>501080002</v>
      </c>
      <c r="B867" s="42" t="s">
        <v>988</v>
      </c>
      <c r="C867" s="99"/>
      <c r="D867" s="40"/>
      <c r="E867" s="40"/>
      <c r="F867" s="40"/>
      <c r="G867" s="40"/>
      <c r="H867" s="40"/>
      <c r="I867" s="40">
        <v>2</v>
      </c>
      <c r="J867" s="40"/>
      <c r="K867" s="40"/>
      <c r="L867" s="40">
        <v>2</v>
      </c>
      <c r="M867" s="40"/>
      <c r="N867" s="40">
        <v>2</v>
      </c>
      <c r="O867" s="40"/>
      <c r="P867" s="40"/>
      <c r="Q867" s="40">
        <v>2</v>
      </c>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c r="A869" s="39">
        <v>501080004</v>
      </c>
      <c r="B869" s="42" t="s">
        <v>990</v>
      </c>
      <c r="C869" s="99"/>
      <c r="D869" s="40">
        <v>1</v>
      </c>
      <c r="E869" s="40"/>
      <c r="F869" s="40"/>
      <c r="G869" s="40">
        <v>1</v>
      </c>
      <c r="H869" s="40"/>
      <c r="I869" s="40"/>
      <c r="J869" s="40"/>
      <c r="K869" s="40"/>
      <c r="L869" s="40"/>
      <c r="M869" s="40"/>
      <c r="N869" s="40">
        <v>1</v>
      </c>
      <c r="O869" s="40"/>
      <c r="P869" s="40"/>
      <c r="Q869" s="40">
        <v>1</v>
      </c>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c r="A881" s="39">
        <v>501080016</v>
      </c>
      <c r="B881" s="42" t="s">
        <v>1002</v>
      </c>
      <c r="C881" s="99"/>
      <c r="D881" s="40"/>
      <c r="E881" s="40"/>
      <c r="F881" s="40"/>
      <c r="G881" s="40"/>
      <c r="H881" s="40"/>
      <c r="I881" s="40">
        <v>5</v>
      </c>
      <c r="J881" s="40"/>
      <c r="K881" s="40"/>
      <c r="L881" s="40">
        <v>5</v>
      </c>
      <c r="M881" s="40"/>
      <c r="N881" s="40">
        <v>5</v>
      </c>
      <c r="O881" s="40"/>
      <c r="P881" s="40"/>
      <c r="Q881" s="40">
        <v>5</v>
      </c>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c r="A896" s="39">
        <v>501080031</v>
      </c>
      <c r="B896" s="42" t="s">
        <v>1014</v>
      </c>
      <c r="C896" s="99"/>
      <c r="D896" s="40"/>
      <c r="E896" s="40"/>
      <c r="F896" s="40"/>
      <c r="G896" s="40"/>
      <c r="H896" s="40"/>
      <c r="I896" s="40">
        <v>2</v>
      </c>
      <c r="J896" s="40">
        <v>1</v>
      </c>
      <c r="K896" s="40"/>
      <c r="L896" s="40">
        <v>1</v>
      </c>
      <c r="M896" s="40"/>
      <c r="N896" s="40">
        <v>2</v>
      </c>
      <c r="O896" s="40">
        <v>1</v>
      </c>
      <c r="P896" s="40"/>
      <c r="Q896" s="40">
        <v>1</v>
      </c>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c r="A966" s="39">
        <v>501100001</v>
      </c>
      <c r="B966" s="42" t="s">
        <v>1079</v>
      </c>
      <c r="C966" s="99"/>
      <c r="D966" s="40">
        <v>1</v>
      </c>
      <c r="E966" s="40"/>
      <c r="F966" s="40"/>
      <c r="G966" s="40">
        <v>1</v>
      </c>
      <c r="H966" s="40"/>
      <c r="I966" s="40"/>
      <c r="J966" s="40"/>
      <c r="K966" s="40"/>
      <c r="L966" s="40"/>
      <c r="M966" s="40"/>
      <c r="N966" s="40">
        <v>1</v>
      </c>
      <c r="O966" s="40"/>
      <c r="P966" s="40"/>
      <c r="Q966" s="40">
        <v>1</v>
      </c>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c r="A969" s="39">
        <v>501100004</v>
      </c>
      <c r="B969" s="42" t="s">
        <v>1082</v>
      </c>
      <c r="C969" s="99"/>
      <c r="D969" s="40"/>
      <c r="E969" s="40"/>
      <c r="F969" s="40"/>
      <c r="G969" s="40"/>
      <c r="H969" s="40"/>
      <c r="I969" s="40">
        <v>7</v>
      </c>
      <c r="J969" s="40">
        <v>3</v>
      </c>
      <c r="K969" s="40"/>
      <c r="L969" s="40">
        <v>4</v>
      </c>
      <c r="M969" s="40"/>
      <c r="N969" s="40">
        <v>6</v>
      </c>
      <c r="O969" s="40">
        <v>3</v>
      </c>
      <c r="P969" s="40"/>
      <c r="Q969" s="40">
        <v>3</v>
      </c>
      <c r="R969" s="40"/>
      <c r="S969" s="40">
        <v>1</v>
      </c>
      <c r="T969" s="40"/>
      <c r="U969" s="40"/>
      <c r="V969" s="40">
        <v>1</v>
      </c>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c r="A986" s="39">
        <v>501110011</v>
      </c>
      <c r="B986" s="42" t="s">
        <v>1092</v>
      </c>
      <c r="C986" s="99"/>
      <c r="D986" s="40">
        <v>2</v>
      </c>
      <c r="E986" s="40"/>
      <c r="F986" s="40"/>
      <c r="G986" s="40">
        <v>2</v>
      </c>
      <c r="H986" s="40"/>
      <c r="I986" s="40">
        <v>9</v>
      </c>
      <c r="J986" s="40">
        <v>2</v>
      </c>
      <c r="K986" s="40"/>
      <c r="L986" s="40">
        <v>7</v>
      </c>
      <c r="M986" s="40"/>
      <c r="N986" s="40">
        <v>11</v>
      </c>
      <c r="O986" s="40">
        <v>2</v>
      </c>
      <c r="P986" s="40"/>
      <c r="Q986" s="40">
        <v>9</v>
      </c>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c r="A988" s="39">
        <v>501120001</v>
      </c>
      <c r="B988" s="42" t="s">
        <v>1094</v>
      </c>
      <c r="C988" s="99"/>
      <c r="D988" s="40"/>
      <c r="E988" s="40"/>
      <c r="F988" s="40"/>
      <c r="G988" s="40"/>
      <c r="H988" s="40"/>
      <c r="I988" s="40">
        <v>2</v>
      </c>
      <c r="J988" s="40"/>
      <c r="K988" s="40"/>
      <c r="L988" s="40">
        <v>2</v>
      </c>
      <c r="M988" s="40"/>
      <c r="N988" s="40">
        <v>2</v>
      </c>
      <c r="O988" s="40"/>
      <c r="P988" s="40"/>
      <c r="Q988" s="40">
        <v>2</v>
      </c>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c r="A990" s="39">
        <v>501120003</v>
      </c>
      <c r="B990" s="42" t="s">
        <v>1096</v>
      </c>
      <c r="C990" s="99"/>
      <c r="D990" s="40"/>
      <c r="E990" s="40"/>
      <c r="F990" s="40"/>
      <c r="G990" s="40"/>
      <c r="H990" s="40"/>
      <c r="I990" s="40">
        <v>10</v>
      </c>
      <c r="J990" s="40">
        <v>3</v>
      </c>
      <c r="K990" s="40"/>
      <c r="L990" s="40">
        <v>7</v>
      </c>
      <c r="M990" s="40"/>
      <c r="N990" s="40">
        <v>8</v>
      </c>
      <c r="O990" s="40">
        <v>3</v>
      </c>
      <c r="P990" s="40"/>
      <c r="Q990" s="40">
        <v>5</v>
      </c>
      <c r="R990" s="40"/>
      <c r="S990" s="40">
        <v>2</v>
      </c>
      <c r="T990" s="40"/>
      <c r="U990" s="40"/>
      <c r="V990" s="40">
        <v>2</v>
      </c>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c r="A1009" s="39">
        <v>501120022</v>
      </c>
      <c r="B1009" s="42" t="s">
        <v>1114</v>
      </c>
      <c r="C1009" s="99"/>
      <c r="D1009" s="40"/>
      <c r="E1009" s="40"/>
      <c r="F1009" s="40"/>
      <c r="G1009" s="40"/>
      <c r="H1009" s="40"/>
      <c r="I1009" s="40">
        <v>3</v>
      </c>
      <c r="J1009" s="40">
        <v>1</v>
      </c>
      <c r="K1009" s="40"/>
      <c r="L1009" s="40">
        <v>2</v>
      </c>
      <c r="M1009" s="40"/>
      <c r="N1009" s="40">
        <v>2</v>
      </c>
      <c r="O1009" s="40">
        <v>1</v>
      </c>
      <c r="P1009" s="40"/>
      <c r="Q1009" s="40">
        <v>1</v>
      </c>
      <c r="R1009" s="40"/>
      <c r="S1009" s="40">
        <v>1</v>
      </c>
      <c r="T1009" s="40"/>
      <c r="U1009" s="40"/>
      <c r="V1009" s="40">
        <v>1</v>
      </c>
      <c r="W1009" s="40"/>
      <c r="X1009" s="39">
        <v>263</v>
      </c>
      <c r="Y1009" s="105"/>
      <c r="Z1009" s="119"/>
    </row>
    <row r="1010" spans="1:26" s="41" customFormat="1" ht="12.75">
      <c r="A1010" s="39">
        <v>501120023</v>
      </c>
      <c r="B1010" s="42" t="s">
        <v>1115</v>
      </c>
      <c r="C1010" s="99"/>
      <c r="D1010" s="40"/>
      <c r="E1010" s="40"/>
      <c r="F1010" s="40"/>
      <c r="G1010" s="40"/>
      <c r="H1010" s="40"/>
      <c r="I1010" s="40">
        <v>1</v>
      </c>
      <c r="J1010" s="40"/>
      <c r="K1010" s="40"/>
      <c r="L1010" s="40">
        <v>1</v>
      </c>
      <c r="M1010" s="40"/>
      <c r="N1010" s="40">
        <v>1</v>
      </c>
      <c r="O1010" s="40"/>
      <c r="P1010" s="40"/>
      <c r="Q1010" s="40">
        <v>1</v>
      </c>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c r="A1015" s="39">
        <v>501130003</v>
      </c>
      <c r="B1015" s="42" t="s">
        <v>1119</v>
      </c>
      <c r="C1015" s="99"/>
      <c r="D1015" s="40"/>
      <c r="E1015" s="40"/>
      <c r="F1015" s="40"/>
      <c r="G1015" s="40"/>
      <c r="H1015" s="40"/>
      <c r="I1015" s="40">
        <v>5</v>
      </c>
      <c r="J1015" s="40">
        <v>3</v>
      </c>
      <c r="K1015" s="40"/>
      <c r="L1015" s="40">
        <v>2</v>
      </c>
      <c r="M1015" s="40"/>
      <c r="N1015" s="40">
        <v>4</v>
      </c>
      <c r="O1015" s="40">
        <v>3</v>
      </c>
      <c r="P1015" s="40"/>
      <c r="Q1015" s="40">
        <v>1</v>
      </c>
      <c r="R1015" s="40"/>
      <c r="S1015" s="40">
        <v>1</v>
      </c>
      <c r="T1015" s="40"/>
      <c r="U1015" s="40"/>
      <c r="V1015" s="40">
        <v>1</v>
      </c>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c r="A1107" s="39">
        <v>501130095</v>
      </c>
      <c r="B1107" s="42" t="s">
        <v>1209</v>
      </c>
      <c r="C1107" s="99"/>
      <c r="D1107" s="40"/>
      <c r="E1107" s="40"/>
      <c r="F1107" s="40"/>
      <c r="G1107" s="40"/>
      <c r="H1107" s="40"/>
      <c r="I1107" s="40">
        <v>4</v>
      </c>
      <c r="J1107" s="40"/>
      <c r="K1107" s="40"/>
      <c r="L1107" s="40">
        <v>4</v>
      </c>
      <c r="M1107" s="40"/>
      <c r="N1107" s="40">
        <v>4</v>
      </c>
      <c r="O1107" s="40"/>
      <c r="P1107" s="40"/>
      <c r="Q1107" s="40">
        <v>4</v>
      </c>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c r="A1124" s="39">
        <v>501130112</v>
      </c>
      <c r="B1124" s="42" t="s">
        <v>1225</v>
      </c>
      <c r="C1124" s="99"/>
      <c r="D1124" s="40"/>
      <c r="E1124" s="40"/>
      <c r="F1124" s="40"/>
      <c r="G1124" s="40"/>
      <c r="H1124" s="40"/>
      <c r="I1124" s="40">
        <v>2</v>
      </c>
      <c r="J1124" s="40">
        <v>1</v>
      </c>
      <c r="K1124" s="40"/>
      <c r="L1124" s="40">
        <v>1</v>
      </c>
      <c r="M1124" s="40"/>
      <c r="N1124" s="40">
        <v>2</v>
      </c>
      <c r="O1124" s="40">
        <v>1</v>
      </c>
      <c r="P1124" s="40"/>
      <c r="Q1124" s="40">
        <v>1</v>
      </c>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c r="A1126" s="39">
        <v>501130114</v>
      </c>
      <c r="B1126" s="42" t="s">
        <v>1227</v>
      </c>
      <c r="C1126" s="99"/>
      <c r="D1126" s="40"/>
      <c r="E1126" s="40"/>
      <c r="F1126" s="40"/>
      <c r="G1126" s="40"/>
      <c r="H1126" s="40"/>
      <c r="I1126" s="40">
        <v>2</v>
      </c>
      <c r="J1126" s="40"/>
      <c r="K1126" s="40"/>
      <c r="L1126" s="40">
        <v>2</v>
      </c>
      <c r="M1126" s="40"/>
      <c r="N1126" s="40">
        <v>2</v>
      </c>
      <c r="O1126" s="40"/>
      <c r="P1126" s="40"/>
      <c r="Q1126" s="40">
        <v>2</v>
      </c>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c r="A1200" s="39">
        <v>502003004</v>
      </c>
      <c r="B1200" s="42" t="s">
        <v>1296</v>
      </c>
      <c r="C1200" s="99"/>
      <c r="D1200" s="40"/>
      <c r="E1200" s="40"/>
      <c r="F1200" s="40"/>
      <c r="G1200" s="40"/>
      <c r="H1200" s="40"/>
      <c r="I1200" s="40">
        <v>3</v>
      </c>
      <c r="J1200" s="40">
        <v>1</v>
      </c>
      <c r="K1200" s="40"/>
      <c r="L1200" s="40">
        <v>2</v>
      </c>
      <c r="M1200" s="40"/>
      <c r="N1200" s="40">
        <v>3</v>
      </c>
      <c r="O1200" s="40">
        <v>1</v>
      </c>
      <c r="P1200" s="40"/>
      <c r="Q1200" s="40">
        <v>2</v>
      </c>
      <c r="R1200" s="40"/>
      <c r="S1200" s="40"/>
      <c r="T1200" s="40"/>
      <c r="U1200" s="40"/>
      <c r="V1200" s="40"/>
      <c r="W1200" s="40"/>
      <c r="X1200" s="39">
        <v>309</v>
      </c>
      <c r="Y1200" s="105"/>
      <c r="Z1200" s="119"/>
    </row>
    <row r="1201" spans="1:26" s="41" customFormat="1" ht="12.75">
      <c r="A1201" s="39">
        <v>502003005</v>
      </c>
      <c r="B1201" s="42" t="s">
        <v>1297</v>
      </c>
      <c r="C1201" s="99"/>
      <c r="D1201" s="40"/>
      <c r="E1201" s="40"/>
      <c r="F1201" s="40"/>
      <c r="G1201" s="40"/>
      <c r="H1201" s="40"/>
      <c r="I1201" s="40">
        <v>3</v>
      </c>
      <c r="J1201" s="40"/>
      <c r="K1201" s="40"/>
      <c r="L1201" s="40">
        <v>3</v>
      </c>
      <c r="M1201" s="40"/>
      <c r="N1201" s="40">
        <v>3</v>
      </c>
      <c r="O1201" s="40"/>
      <c r="P1201" s="40"/>
      <c r="Q1201" s="40">
        <v>3</v>
      </c>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c r="A1210" s="39">
        <v>502003014</v>
      </c>
      <c r="B1210" s="42" t="s">
        <v>1306</v>
      </c>
      <c r="C1210" s="99"/>
      <c r="D1210" s="40"/>
      <c r="E1210" s="40"/>
      <c r="F1210" s="40"/>
      <c r="G1210" s="40"/>
      <c r="H1210" s="40"/>
      <c r="I1210" s="40">
        <v>10</v>
      </c>
      <c r="J1210" s="40">
        <v>1</v>
      </c>
      <c r="K1210" s="40"/>
      <c r="L1210" s="40">
        <v>9</v>
      </c>
      <c r="M1210" s="40"/>
      <c r="N1210" s="40">
        <v>10</v>
      </c>
      <c r="O1210" s="40">
        <v>1</v>
      </c>
      <c r="P1210" s="40"/>
      <c r="Q1210" s="40">
        <v>9</v>
      </c>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c r="A1212" s="39">
        <v>502003016</v>
      </c>
      <c r="B1212" s="42" t="s">
        <v>1308</v>
      </c>
      <c r="C1212" s="99"/>
      <c r="D1212" s="40"/>
      <c r="E1212" s="40"/>
      <c r="F1212" s="40"/>
      <c r="G1212" s="40"/>
      <c r="H1212" s="40"/>
      <c r="I1212" s="40">
        <v>23</v>
      </c>
      <c r="J1212" s="40">
        <v>1</v>
      </c>
      <c r="K1212" s="40"/>
      <c r="L1212" s="40">
        <v>22</v>
      </c>
      <c r="M1212" s="40"/>
      <c r="N1212" s="40">
        <v>17</v>
      </c>
      <c r="O1212" s="40">
        <v>1</v>
      </c>
      <c r="P1212" s="40"/>
      <c r="Q1212" s="40">
        <v>16</v>
      </c>
      <c r="R1212" s="40"/>
      <c r="S1212" s="40">
        <v>6</v>
      </c>
      <c r="T1212" s="40"/>
      <c r="U1212" s="40"/>
      <c r="V1212" s="40">
        <v>6</v>
      </c>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c r="A1214" s="39">
        <v>502003018</v>
      </c>
      <c r="B1214" s="42" t="s">
        <v>1310</v>
      </c>
      <c r="C1214" s="99"/>
      <c r="D1214" s="40"/>
      <c r="E1214" s="40"/>
      <c r="F1214" s="40"/>
      <c r="G1214" s="40"/>
      <c r="H1214" s="40"/>
      <c r="I1214" s="40">
        <v>5</v>
      </c>
      <c r="J1214" s="40"/>
      <c r="K1214" s="40"/>
      <c r="L1214" s="40">
        <v>5</v>
      </c>
      <c r="M1214" s="40"/>
      <c r="N1214" s="40">
        <v>5</v>
      </c>
      <c r="O1214" s="40"/>
      <c r="P1214" s="40"/>
      <c r="Q1214" s="40">
        <v>5</v>
      </c>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v>5</v>
      </c>
      <c r="J1217" s="32"/>
      <c r="K1217" s="32"/>
      <c r="L1217" s="32">
        <v>5</v>
      </c>
      <c r="M1217" s="32"/>
      <c r="N1217" s="32">
        <v>5</v>
      </c>
      <c r="O1217" s="32"/>
      <c r="P1217" s="32"/>
      <c r="Q1217" s="32">
        <v>5</v>
      </c>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30</v>
      </c>
      <c r="E1220" s="7">
        <f>SUM(E666,E1216:E1219)</f>
        <v>3</v>
      </c>
      <c r="F1220" s="7">
        <f>SUM(F666,F1216:F1219)</f>
        <v>0</v>
      </c>
      <c r="G1220" s="7">
        <f>SUM(G666,G1216:G1219)</f>
        <v>27</v>
      </c>
      <c r="H1220" s="7">
        <f>SUM(H666,H1216:H1219)</f>
        <v>0</v>
      </c>
      <c r="I1220" s="7">
        <f>SUM(J1220:M1220)</f>
        <v>421</v>
      </c>
      <c r="J1220" s="7">
        <f>SUM(J666,J1216:J1219)</f>
        <v>72</v>
      </c>
      <c r="K1220" s="7">
        <f>SUM(K666,K1216:K1219)</f>
        <v>0</v>
      </c>
      <c r="L1220" s="7">
        <f>SUM(L666,L1216:L1219)</f>
        <v>349</v>
      </c>
      <c r="M1220" s="7">
        <f>SUM(M666,M1216:M1219)</f>
        <v>0</v>
      </c>
      <c r="N1220" s="7">
        <f>SUM(O1220:R1220)</f>
        <v>370</v>
      </c>
      <c r="O1220" s="7">
        <f>SUM(O666,O1216:O1219)</f>
        <v>73</v>
      </c>
      <c r="P1220" s="7">
        <f>SUM(P666,P1216:P1219)</f>
        <v>0</v>
      </c>
      <c r="Q1220" s="7">
        <f>SUM(Q666,Q1216:Q1219)</f>
        <v>297</v>
      </c>
      <c r="R1220" s="7">
        <f>SUM(R666,R1216:R1219)</f>
        <v>0</v>
      </c>
      <c r="S1220" s="7">
        <f>SUM(T1220:W1220)</f>
        <v>81</v>
      </c>
      <c r="T1220" s="7">
        <f>SUM(T666,T1216:T1219)</f>
        <v>2</v>
      </c>
      <c r="U1220" s="7">
        <f>SUM(U666,U1216:U1219)</f>
        <v>0</v>
      </c>
      <c r="V1220" s="7">
        <f>SUM(V666,V1216:V1219)</f>
        <v>79</v>
      </c>
      <c r="W1220" s="7">
        <f>SUM(W666,W1216:W1219)</f>
        <v>0</v>
      </c>
      <c r="X1220" s="28" t="s">
        <v>1920</v>
      </c>
    </row>
    <row r="1221" spans="1:26" s="19" customFormat="1" ht="12.75">
      <c r="A1221" s="179" t="s">
        <v>1312</v>
      </c>
      <c r="B1221" s="180"/>
      <c r="C1221" s="3"/>
      <c r="D1221" s="4">
        <f>SUM(E1221:H1221)</f>
        <v>436</v>
      </c>
      <c r="E1221" s="4">
        <f>E520+E664+E1220</f>
        <v>3</v>
      </c>
      <c r="F1221" s="4">
        <f>F520+F664+F1220</f>
        <v>15</v>
      </c>
      <c r="G1221" s="4">
        <f>G520+G664+G1220</f>
        <v>27</v>
      </c>
      <c r="H1221" s="4">
        <f>H520+H664+H1220</f>
        <v>391</v>
      </c>
      <c r="I1221" s="4">
        <f>SUM(J1221:M1221)</f>
        <v>3575</v>
      </c>
      <c r="J1221" s="4">
        <f>J520+J664+J1220</f>
        <v>72</v>
      </c>
      <c r="K1221" s="4">
        <f>K520+K664+K1220</f>
        <v>125</v>
      </c>
      <c r="L1221" s="4">
        <f>L520+L664+L1220</f>
        <v>2145</v>
      </c>
      <c r="M1221" s="4">
        <f>M520+M664+M1220</f>
        <v>1233</v>
      </c>
      <c r="N1221" s="4">
        <f>SUM(O1221:R1221)</f>
        <v>3547</v>
      </c>
      <c r="O1221" s="4">
        <f>O520+O664+O1220</f>
        <v>73</v>
      </c>
      <c r="P1221" s="4">
        <f>P520+P664+P1220</f>
        <v>139</v>
      </c>
      <c r="Q1221" s="4">
        <f>Q520+Q664+Q1220</f>
        <v>2089</v>
      </c>
      <c r="R1221" s="4">
        <f>R520+R664+R1220</f>
        <v>1246</v>
      </c>
      <c r="S1221" s="4">
        <f>SUM(T1221:W1221)</f>
        <v>464</v>
      </c>
      <c r="T1221" s="4">
        <f>T520+T664+T1220</f>
        <v>2</v>
      </c>
      <c r="U1221" s="4">
        <f>U520+U664+U1220</f>
        <v>1</v>
      </c>
      <c r="V1221" s="4">
        <f>V520+V664+V1220</f>
        <v>83</v>
      </c>
      <c r="W1221" s="4">
        <f>W520+W664+W1220</f>
        <v>378</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&amp;LEB4940C0&amp;C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&amp;LEB4940C0&amp;C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&amp;LEB4940C0&amp;C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&amp;LEB4940C0&amp;C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&amp;LEB4940C0&amp;C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c r="A699" s="6" t="s">
        <v>1932</v>
      </c>
      <c r="B699" s="13">
        <v>4408</v>
      </c>
      <c r="C699" s="5">
        <v>436</v>
      </c>
      <c r="D699" s="5">
        <v>3575</v>
      </c>
      <c r="E699" s="5">
        <v>3547</v>
      </c>
      <c r="F699" s="5">
        <v>464</v>
      </c>
      <c r="G699" s="5">
        <v>6415.94999999999</v>
      </c>
      <c r="H699" s="5">
        <v>17126.8100000001</v>
      </c>
      <c r="I699" s="5">
        <v>17562.0833333341</v>
      </c>
      <c r="J699" s="5">
        <v>5980.67666666667</v>
      </c>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436</v>
      </c>
      <c r="D724" s="27">
        <f>SUM(D698:D723)</f>
        <v>3575</v>
      </c>
      <c r="E724" s="27">
        <f>SUM(E698:E723)</f>
        <v>3547</v>
      </c>
      <c r="F724" s="27">
        <f>SUM(F698:F723)</f>
        <v>464</v>
      </c>
      <c r="G724" s="27">
        <f>SUM(G698:G723)</f>
        <v>6415.94999999999</v>
      </c>
      <c r="H724" s="27">
        <f>SUM(H698:H723)</f>
        <v>17126.8100000001</v>
      </c>
      <c r="I724" s="27">
        <f>SUM(I698:I723)</f>
        <v>17562.0833333341</v>
      </c>
      <c r="J724" s="27">
        <f>SUM(J698:J723)</f>
        <v>5980.67666666667</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436</v>
      </c>
      <c r="D802" s="25">
        <f>D696+D724+D753+D763+D792+D801</f>
        <v>3575</v>
      </c>
      <c r="E802" s="25">
        <f>E696+E724+E753+E763+E792+E801</f>
        <v>3547</v>
      </c>
      <c r="F802" s="25">
        <f>F696+F724+F753+F763+F792+F801</f>
        <v>464</v>
      </c>
      <c r="G802" s="25">
        <f>G696+G724+G753+G763+G792+G801</f>
        <v>6415.94999999999</v>
      </c>
      <c r="H802" s="25">
        <f>H696+H724+H753+H763+H792+H801</f>
        <v>17126.8100000001</v>
      </c>
      <c r="I802" s="25">
        <f>I696+I724+I753+I763+I792+I801</f>
        <v>17562.0833333341</v>
      </c>
      <c r="J802" s="25">
        <f>J696+J724+J753+J763+J792+J801</f>
        <v>5980.67666666667</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t="s">
        <v>2360</v>
      </c>
      <c r="E812" s="183"/>
      <c r="F812" s="81"/>
      <c r="G812" s="184" t="s">
        <v>2361</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&amp;LEB4940C0&amp;C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Тетяна Потапчук</cp:lastModifiedBy>
  <cp:lastPrinted>2022-08-11T05:58:21Z</cp:lastPrinted>
  <dcterms:created xsi:type="dcterms:W3CDTF">2021-01-22T06:15:46Z</dcterms:created>
  <dcterms:modified xsi:type="dcterms:W3CDTF">2023-08-23T08:35:43Z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1-ЄЗ_04802_2.2023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EB4940C0</vt:lpwstr>
  </property>
  <property fmtid="{D5CDD505-2E9C-101B-9397-08002B2CF9AE}" pid="10" name="Підрозд">
    <vt:lpwstr>Волинський апеляційний суд</vt:lpwstr>
  </property>
  <property fmtid="{D5CDD505-2E9C-101B-9397-08002B2CF9AE}" pid="11" name="ПідрозділDB">
    <vt:i4>0</vt:i4>
  </property>
  <property fmtid="{D5CDD505-2E9C-101B-9397-08002B2CF9AE}" pid="12" name="Підрозділ">
    <vt:i4>31900316</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